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120" windowHeight="10545" activeTab="1"/>
  </bookViews>
  <sheets>
    <sheet name="таблица 1" sheetId="1" r:id="rId1"/>
    <sheet name="таблица 2" sheetId="2" r:id="rId2"/>
  </sheets>
  <externalReferences>
    <externalReference r:id="rId5"/>
    <externalReference r:id="rId6"/>
  </externalReferences>
  <definedNames>
    <definedName name="Z_22F1C44F_8FD1_4B83_B44B_F5C3835E4097_.wvu.FilterData" localSheetId="1" hidden="1">'таблица 2'!$A$4:$CG$7</definedName>
    <definedName name="Z_22F1C44F_8FD1_4B83_B44B_F5C3835E4097_.wvu.PrintTitles" localSheetId="1" hidden="1">'таблица 2'!$4:$6</definedName>
    <definedName name="Z_22F1C44F_8FD1_4B83_B44B_F5C3835E4097_.wvu.Rows" localSheetId="0" hidden="1">'таблица 1'!#REF!</definedName>
    <definedName name="Z_B2BADA6D_5631_45B6_B12B_C505C0E4BC33_.wvu.FilterData" localSheetId="1" hidden="1">'таблица 2'!$A$4:$CG$7</definedName>
    <definedName name="Z_B2BADA6D_5631_45B6_B12B_C505C0E4BC33_.wvu.PrintTitles" localSheetId="1" hidden="1">'таблица 2'!$4:$6</definedName>
    <definedName name="Z_B2BADA6D_5631_45B6_B12B_C505C0E4BC33_.wvu.Rows" localSheetId="0" hidden="1">'таблица 1'!#REF!</definedName>
    <definedName name="_xlnm.Print_Titles" localSheetId="1">'таблица 2'!$4:$6</definedName>
  </definedNames>
  <calcPr fullCalcOnLoad="1"/>
</workbook>
</file>

<file path=xl/sharedStrings.xml><?xml version="1.0" encoding="utf-8"?>
<sst xmlns="http://schemas.openxmlformats.org/spreadsheetml/2006/main" count="231" uniqueCount="73">
  <si>
    <t>Таблица  1</t>
  </si>
  <si>
    <t>(рублей за килограмм, литр,  упаковку, с НДС)</t>
  </si>
  <si>
    <t>№№ п.п.</t>
  </si>
  <si>
    <t>Наименование товара</t>
  </si>
  <si>
    <t>Оптово-отпускные цены  предприятий оптовой торговли</t>
  </si>
  <si>
    <t>Розничные цены</t>
  </si>
  <si>
    <t>29 декабря 2014 года</t>
  </si>
  <si>
    <t>1 июля 2015 года</t>
  </si>
  <si>
    <t>30 сентября 2015 года</t>
  </si>
  <si>
    <t>Индекс 30 сентября к, %</t>
  </si>
  <si>
    <t>1 июля 2015 года                 (3 квартал)</t>
  </si>
  <si>
    <t>29 декабря 2014 года                (9 месяцев)</t>
  </si>
  <si>
    <t>А</t>
  </si>
  <si>
    <t>Б</t>
  </si>
  <si>
    <t xml:space="preserve">Хлеб пшеничный формовой из муки 1-го сорта, руб. за 1 кг </t>
  </si>
  <si>
    <t>Таблица  2</t>
  </si>
  <si>
    <t>(процентов)</t>
  </si>
  <si>
    <t>Анапа</t>
  </si>
  <si>
    <t xml:space="preserve">Арма-вир </t>
  </si>
  <si>
    <t>Гелен-джик</t>
  </si>
  <si>
    <t>Горя-чий Ключ</t>
  </si>
  <si>
    <t>Крас-нодар</t>
  </si>
  <si>
    <t>Ново-рос-сийск</t>
  </si>
  <si>
    <t>Сочи</t>
  </si>
  <si>
    <t>Абин-ский</t>
  </si>
  <si>
    <t>Апше-рон-ский</t>
  </si>
  <si>
    <t>Бело-глин-ский</t>
  </si>
  <si>
    <t>Бело-речен-ский</t>
  </si>
  <si>
    <t>Брю-хове-цкий</t>
  </si>
  <si>
    <t>Вы-селков-ский</t>
  </si>
  <si>
    <t xml:space="preserve">Гуль-кевич-ский </t>
  </si>
  <si>
    <t>Дин-ской</t>
  </si>
  <si>
    <t>Ей-ский</t>
  </si>
  <si>
    <t xml:space="preserve">Кав-каз-ский </t>
  </si>
  <si>
    <t>Кали-нин-ский</t>
  </si>
  <si>
    <t>Канев-ский</t>
  </si>
  <si>
    <t xml:space="preserve">Коре-нов-ский </t>
  </si>
  <si>
    <t>Крас-ноар-мей-ский</t>
  </si>
  <si>
    <t>Кры-лов-ский</t>
  </si>
  <si>
    <t>Кры-мск</t>
  </si>
  <si>
    <t>Кур-ганин-ский</t>
  </si>
  <si>
    <t>Ку-щев-ский</t>
  </si>
  <si>
    <t>Ла-бинск</t>
  </si>
  <si>
    <t>Ленин-град-ский</t>
  </si>
  <si>
    <t>Мос-тов-ский</t>
  </si>
  <si>
    <t>Ново-кубан-ский</t>
  </si>
  <si>
    <t>Ново-покров-ский</t>
  </si>
  <si>
    <t>Отрад-нен-ский</t>
  </si>
  <si>
    <t>Пав-лов-ский</t>
  </si>
  <si>
    <t>Прим.-Ахтар-ский</t>
  </si>
  <si>
    <t>Север-ский</t>
  </si>
  <si>
    <t>Сла-вян-ский</t>
  </si>
  <si>
    <t>Старо-мин-ский</t>
  </si>
  <si>
    <t>Тби-лис-ский</t>
  </si>
  <si>
    <t>Тем-рюк-ский</t>
  </si>
  <si>
    <t>Тима-шев-ский</t>
  </si>
  <si>
    <t>Тихоре-цкий</t>
  </si>
  <si>
    <t>Туап-син-ский</t>
  </si>
  <si>
    <t>Успен-ский</t>
  </si>
  <si>
    <t>Усть-Лабин-ский</t>
  </si>
  <si>
    <t>Щер-бинов-ский</t>
  </si>
  <si>
    <t>Средне краевые цены</t>
  </si>
  <si>
    <t>-</t>
  </si>
  <si>
    <t>Бензин А-76 (80) (Нормаль), руб. за 1л</t>
  </si>
  <si>
    <t>Бензин Аи-92 (Регуляр), руб. за 1л</t>
  </si>
  <si>
    <t>Бензин Аи-95 (Премиум), руб. за 1л</t>
  </si>
  <si>
    <t>Дизельное топливо летнее с содержанием серы не более 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</si>
  <si>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</si>
  <si>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</si>
  <si>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</si>
  <si>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r>
      <t xml:space="preserve">Данные региональной энергетической комиссии-департамента цен и тарифов Краснодарского края  об уровнях индексов </t>
    </r>
    <r>
      <rPr>
        <b/>
        <sz val="12"/>
        <rFont val="Times New Roman"/>
        <family val="1"/>
      </rPr>
      <t xml:space="preserve">розничных цен </t>
    </r>
    <r>
      <rPr>
        <b/>
        <sz val="12"/>
        <rFont val="Times New Roman"/>
        <family val="1"/>
      </rPr>
      <t>в разрезе районов и городов края за 3 квартал (30 сентября к 1 июля) 2015 года</t>
    </r>
  </si>
  <si>
    <t>Хлебобулочные изделия из пшеничной муки высшего сорта (Батон), руб. за 1кг</t>
  </si>
  <si>
    <r>
      <t xml:space="preserve">Данные РЭК-департамента цен и тарифов Краснодарского края о </t>
    </r>
    <r>
      <rPr>
        <b/>
        <sz val="14"/>
        <rFont val="Times New Roman"/>
        <family val="1"/>
      </rPr>
      <t xml:space="preserve">среднекраевых уровнях оптово-отпускных цен предприятий производителей и </t>
    </r>
    <r>
      <rPr>
        <b/>
        <sz val="14"/>
        <rFont val="Times New Roman"/>
        <family val="1"/>
      </rPr>
      <t>розничных цен по состоянию на 29 декабря 2014 года, 1 июля и 30 сентября 2015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</si>
</sst>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-* #,##0.00_р_._-;\-* #,##0.00_р_._-;_-* \-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3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18" fillId="0" borderId="17" applyNumberFormat="0" applyFill="0" applyAlignment="0" applyProtection="0"/>
    <xf numFmtId="0" fontId="40" fillId="47" borderId="18" applyNumberFormat="0" applyAlignment="0" applyProtection="0"/>
    <xf numFmtId="0" fontId="19" fillId="48" borderId="19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52" borderId="20" applyNumberFormat="0" applyFont="0" applyAlignment="0" applyProtection="0"/>
    <xf numFmtId="0" fontId="0" fillId="53" borderId="2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22" applyNumberFormat="0" applyFill="0" applyAlignment="0" applyProtection="0"/>
    <xf numFmtId="0" fontId="24" fillId="0" borderId="23" applyNumberFormat="0" applyFill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43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55" borderId="24" xfId="0" applyFont="1" applyFill="1" applyBorder="1" applyAlignment="1">
      <alignment horizontal="left" vertical="top" wrapText="1"/>
    </xf>
    <xf numFmtId="0" fontId="6" fillId="55" borderId="25" xfId="0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center" vertical="top" wrapText="1"/>
    </xf>
    <xf numFmtId="164" fontId="3" fillId="55" borderId="24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/>
    </xf>
    <xf numFmtId="0" fontId="4" fillId="55" borderId="24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4" fontId="8" fillId="55" borderId="0" xfId="0" applyNumberFormat="1" applyFont="1" applyFill="1" applyBorder="1" applyAlignment="1">
      <alignment vertical="center"/>
    </xf>
    <xf numFmtId="0" fontId="8" fillId="55" borderId="0" xfId="0" applyFont="1" applyFill="1" applyAlignment="1">
      <alignment/>
    </xf>
    <xf numFmtId="0" fontId="8" fillId="55" borderId="0" xfId="0" applyFont="1" applyFill="1" applyAlignment="1">
      <alignment horizontal="right"/>
    </xf>
    <xf numFmtId="0" fontId="8" fillId="55" borderId="0" xfId="0" applyFont="1" applyFill="1" applyBorder="1" applyAlignment="1">
      <alignment horizontal="right"/>
    </xf>
    <xf numFmtId="0" fontId="0" fillId="55" borderId="0" xfId="0" applyFont="1" applyFill="1" applyBorder="1" applyAlignment="1">
      <alignment/>
    </xf>
    <xf numFmtId="4" fontId="2" fillId="55" borderId="0" xfId="0" applyNumberFormat="1" applyFont="1" applyFill="1" applyBorder="1" applyAlignment="1">
      <alignment/>
    </xf>
    <xf numFmtId="0" fontId="6" fillId="55" borderId="26" xfId="0" applyFont="1" applyFill="1" applyBorder="1" applyAlignment="1">
      <alignment horizontal="center" vertical="center" wrapText="1"/>
    </xf>
    <xf numFmtId="0" fontId="7" fillId="55" borderId="25" xfId="0" applyFont="1" applyFill="1" applyBorder="1" applyAlignment="1">
      <alignment horizontal="left" vertical="top" wrapText="1"/>
    </xf>
    <xf numFmtId="0" fontId="7" fillId="55" borderId="27" xfId="0" applyFont="1" applyFill="1" applyBorder="1" applyAlignment="1">
      <alignment horizontal="left" vertical="top" wrapText="1"/>
    </xf>
    <xf numFmtId="0" fontId="7" fillId="55" borderId="26" xfId="0" applyFont="1" applyFill="1" applyBorder="1" applyAlignment="1">
      <alignment horizontal="left" vertical="top" wrapText="1"/>
    </xf>
    <xf numFmtId="0" fontId="27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4" fontId="7" fillId="55" borderId="0" xfId="0" applyNumberFormat="1" applyFont="1" applyFill="1" applyBorder="1" applyAlignment="1">
      <alignment/>
    </xf>
    <xf numFmtId="0" fontId="3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/>
    </xf>
    <xf numFmtId="0" fontId="28" fillId="55" borderId="28" xfId="0" applyFont="1" applyFill="1" applyBorder="1" applyAlignment="1">
      <alignment horizontal="right" vertical="center"/>
    </xf>
    <xf numFmtId="0" fontId="27" fillId="55" borderId="28" xfId="0" applyFont="1" applyFill="1" applyBorder="1" applyAlignment="1">
      <alignment/>
    </xf>
    <xf numFmtId="0" fontId="3" fillId="55" borderId="24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4" xfId="0" applyNumberFormat="1" applyFont="1" applyFill="1" applyBorder="1" applyAlignment="1">
      <alignment horizontal="center" vertical="center" wrapText="1"/>
    </xf>
    <xf numFmtId="4" fontId="3" fillId="55" borderId="24" xfId="0" applyNumberFormat="1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 horizontal="center"/>
    </xf>
    <xf numFmtId="0" fontId="29" fillId="55" borderId="0" xfId="0" applyFont="1" applyFill="1" applyBorder="1" applyAlignment="1">
      <alignment/>
    </xf>
    <xf numFmtId="4" fontId="8" fillId="55" borderId="0" xfId="0" applyNumberFormat="1" applyFont="1" applyFill="1" applyBorder="1" applyAlignment="1">
      <alignment/>
    </xf>
    <xf numFmtId="0" fontId="29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 horizontal="right" vertical="center"/>
    </xf>
    <xf numFmtId="0" fontId="5" fillId="55" borderId="24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8" fillId="55" borderId="24" xfId="0" applyFont="1" applyFill="1" applyBorder="1" applyAlignment="1">
      <alignment horizontal="center" vertical="top" wrapText="1"/>
    </xf>
    <xf numFmtId="0" fontId="8" fillId="55" borderId="24" xfId="0" applyFont="1" applyFill="1" applyBorder="1" applyAlignment="1">
      <alignment horizontal="left" vertical="top" wrapText="1"/>
    </xf>
    <xf numFmtId="2" fontId="5" fillId="55" borderId="24" xfId="0" applyNumberFormat="1" applyFont="1" applyFill="1" applyBorder="1" applyAlignment="1">
      <alignment horizontal="center" vertical="center"/>
    </xf>
    <xf numFmtId="164" fontId="8" fillId="55" borderId="24" xfId="0" applyNumberFormat="1" applyFont="1" applyFill="1" applyBorder="1" applyAlignment="1">
      <alignment horizontal="center" vertical="center"/>
    </xf>
    <xf numFmtId="0" fontId="8" fillId="55" borderId="29" xfId="0" applyFont="1" applyFill="1" applyBorder="1" applyAlignment="1">
      <alignment horizontal="left" vertical="top" wrapText="1"/>
    </xf>
    <xf numFmtId="0" fontId="8" fillId="55" borderId="24" xfId="0" applyFont="1" applyFill="1" applyBorder="1" applyAlignment="1">
      <alignment horizontal="center" vertical="center" wrapText="1"/>
    </xf>
    <xf numFmtId="0" fontId="8" fillId="55" borderId="29" xfId="0" applyFont="1" applyFill="1" applyBorder="1" applyAlignment="1">
      <alignment horizontal="left" vertical="center" wrapText="1"/>
    </xf>
    <xf numFmtId="0" fontId="8" fillId="55" borderId="24" xfId="0" applyFont="1" applyFill="1" applyBorder="1" applyAlignment="1">
      <alignment horizontal="left" vertical="top" wrapText="1"/>
    </xf>
    <xf numFmtId="164" fontId="5" fillId="55" borderId="24" xfId="0" applyNumberFormat="1" applyFont="1" applyFill="1" applyBorder="1" applyAlignment="1">
      <alignment horizontal="center" vertical="center"/>
    </xf>
    <xf numFmtId="1" fontId="5" fillId="55" borderId="24" xfId="0" applyNumberFormat="1" applyFont="1" applyFill="1" applyBorder="1" applyAlignment="1">
      <alignment horizontal="center" vertical="center"/>
    </xf>
    <xf numFmtId="0" fontId="8" fillId="55" borderId="25" xfId="0" applyFont="1" applyFill="1" applyBorder="1" applyAlignment="1">
      <alignment horizontal="left" vertical="top" wrapText="1"/>
    </xf>
    <xf numFmtId="0" fontId="8" fillId="55" borderId="0" xfId="0" applyFont="1" applyFill="1" applyBorder="1" applyAlignment="1">
      <alignment horizontal="center" vertical="top" wrapText="1"/>
    </xf>
    <xf numFmtId="0" fontId="8" fillId="55" borderId="0" xfId="0" applyFont="1" applyFill="1" applyBorder="1" applyAlignment="1">
      <alignment horizontal="left" vertical="top" wrapText="1"/>
    </xf>
    <xf numFmtId="2" fontId="5" fillId="55" borderId="0" xfId="0" applyNumberFormat="1" applyFont="1" applyFill="1" applyBorder="1" applyAlignment="1">
      <alignment horizontal="center" vertical="center"/>
    </xf>
    <xf numFmtId="164" fontId="8" fillId="55" borderId="0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horizontal="left" vertical="center"/>
    </xf>
    <xf numFmtId="0" fontId="5" fillId="55" borderId="24" xfId="0" applyFont="1" applyFill="1" applyBorder="1" applyAlignment="1">
      <alignment horizontal="center" vertical="center" wrapText="1"/>
    </xf>
    <xf numFmtId="0" fontId="29" fillId="55" borderId="24" xfId="0" applyFont="1" applyFill="1" applyBorder="1" applyAlignment="1">
      <alignment horizontal="center" vertical="center" wrapText="1"/>
    </xf>
    <xf numFmtId="0" fontId="5" fillId="55" borderId="27" xfId="0" applyFont="1" applyFill="1" applyBorder="1" applyAlignment="1">
      <alignment horizontal="center" vertical="center" wrapText="1"/>
    </xf>
    <xf numFmtId="0" fontId="29" fillId="55" borderId="30" xfId="0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 horizontal="right"/>
    </xf>
    <xf numFmtId="0" fontId="29" fillId="55" borderId="0" xfId="0" applyFont="1" applyFill="1" applyAlignment="1">
      <alignment horizontal="right"/>
    </xf>
    <xf numFmtId="0" fontId="5" fillId="55" borderId="0" xfId="0" applyFont="1" applyFill="1" applyAlignment="1">
      <alignment horizontal="center" vertical="center" wrapText="1"/>
    </xf>
    <xf numFmtId="0" fontId="30" fillId="55" borderId="0" xfId="0" applyFont="1" applyFill="1" applyAlignment="1">
      <alignment horizontal="center" vertical="center" wrapText="1"/>
    </xf>
    <xf numFmtId="0" fontId="29" fillId="55" borderId="0" xfId="0" applyFont="1" applyFill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5" fillId="55" borderId="31" xfId="0" applyFont="1" applyFill="1" applyBorder="1" applyAlignment="1">
      <alignment horizontal="center" vertical="center" wrapText="1"/>
    </xf>
    <xf numFmtId="0" fontId="29" fillId="55" borderId="31" xfId="0" applyFont="1" applyFill="1" applyBorder="1" applyAlignment="1">
      <alignment horizontal="center" vertical="center" wrapText="1"/>
    </xf>
    <xf numFmtId="0" fontId="5" fillId="55" borderId="3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right" vertical="center"/>
    </xf>
    <xf numFmtId="0" fontId="27" fillId="55" borderId="0" xfId="0" applyFont="1" applyFill="1" applyAlignment="1">
      <alignment horizontal="right" vertical="center"/>
    </xf>
    <xf numFmtId="0" fontId="27" fillId="55" borderId="0" xfId="0" applyFont="1" applyFill="1" applyAlignment="1">
      <alignment vertical="center"/>
    </xf>
    <xf numFmtId="0" fontId="28" fillId="55" borderId="28" xfId="0" applyFont="1" applyFill="1" applyBorder="1" applyAlignment="1">
      <alignment horizontal="right" vertical="center"/>
    </xf>
    <xf numFmtId="0" fontId="27" fillId="55" borderId="28" xfId="0" applyFont="1" applyFill="1" applyBorder="1" applyAlignment="1">
      <alignment/>
    </xf>
    <xf numFmtId="0" fontId="27" fillId="55" borderId="28" xfId="0" applyFont="1" applyFill="1" applyBorder="1" applyAlignment="1">
      <alignment/>
    </xf>
    <xf numFmtId="0" fontId="3" fillId="55" borderId="0" xfId="0" applyFont="1" applyFill="1" applyAlignment="1">
      <alignment horizontal="center" vertical="center" wrapText="1"/>
    </xf>
  </cellXfs>
  <cellStyles count="11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_irl tel sep5" xfId="53"/>
    <cellStyle name="Currency_irl tel sep5" xfId="54"/>
    <cellStyle name="Excel Built-in Normal" xfId="55"/>
    <cellStyle name="Excel Built-in Normal 2" xfId="56"/>
    <cellStyle name="Excel Built-in Normal 3" xfId="57"/>
    <cellStyle name="Normal_irl tel sep5" xfId="58"/>
    <cellStyle name="normбlnм_laroux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 1" xfId="80"/>
    <cellStyle name="Заголовок 1 2" xfId="81"/>
    <cellStyle name="Заголовок 1 3" xfId="82"/>
    <cellStyle name="Заголовок 1 4" xfId="83"/>
    <cellStyle name="Заголовок 2" xfId="84"/>
    <cellStyle name="Заголовок 2 2" xfId="85"/>
    <cellStyle name="Заголовок 2 3" xfId="86"/>
    <cellStyle name="Заголовок 2 4" xfId="87"/>
    <cellStyle name="Заголовок 3" xfId="88"/>
    <cellStyle name="Заголовок 3 2" xfId="89"/>
    <cellStyle name="Заголовок 3 3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3" xfId="103"/>
    <cellStyle name="Обычный 3 2" xfId="104"/>
    <cellStyle name="Обычный 4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2 2" xfId="114"/>
    <cellStyle name="Процентный 3" xfId="115"/>
    <cellStyle name="Связанная ячейка" xfId="116"/>
    <cellStyle name="Связанная ячейка 2" xfId="117"/>
    <cellStyle name="Стиль 1" xfId="118"/>
    <cellStyle name="Стиль 1 2" xfId="119"/>
    <cellStyle name="Текст предупреждения" xfId="120"/>
    <cellStyle name="Текст предупреждения 2" xfId="121"/>
    <cellStyle name="Тысячи [0]_Диалог Накладная" xfId="122"/>
    <cellStyle name="Тысячи_Диалог Накладная" xfId="123"/>
    <cellStyle name="Comma" xfId="124"/>
    <cellStyle name="Comma [0]" xfId="125"/>
    <cellStyle name="Финансовый 2" xfId="126"/>
    <cellStyle name="Финансовый 2 2" xfId="127"/>
    <cellStyle name="Финансовый 3" xfId="128"/>
    <cellStyle name="Хороший" xfId="129"/>
    <cellStyle name="Хороший 2" xfId="13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72;&#1090;&#1080;&#1072;&#1090;&#1091;&#1083;&#1080;&#1085;&#1072;\&#1058;&#1040;&#1041;&#1051;&#1048;&#1062;&#1040;%204.8.%202015\38.%2030.09.2015\&#1057;&#1074;&#1086;&#1076;%20&#1085;&#1072;%2030.09.201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!%204.8.%20&#1085;&#1072;%2001.10.2015\&#1044;&#1083;&#1103;%20&#1072;&#1085;&#1072;&#1083;&#1080;&#1090;&#1080;&#1082;&#1086;&#1074;%20&#1085;&#1072;%2001.10.2015\&#1058;&#1072;&#1073;&#1083;&#1080;&#1094;&#1072;%201%20&#1080;%202%20&#1095;&#1077;&#1088;&#1085;&#1086;&#1074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Прокур Квартальная"/>
      <sheetName val="Для сайта новая"/>
      <sheetName val="ярмар на сайт"/>
      <sheetName val="Ед Рос и Прок  дин"/>
      <sheetName val="Един.рос опт-отп"/>
      <sheetName val="Сочи опт"/>
      <sheetName val="Сочи роз"/>
      <sheetName val="Сочи индексы"/>
      <sheetName val="МО сравнит. с краем Ленинградск"/>
      <sheetName val="Дин. за год  помесячно"/>
      <sheetName val="Дин. за нед с опт торг"/>
      <sheetName val="для МСХ по новому"/>
      <sheetName val="Для ДПС по новому"/>
      <sheetName val="Для прокуратуры"/>
      <sheetName val="для ЗСКК"/>
      <sheetName val="для ЗСКК ОПТ"/>
      <sheetName val="Дин. за февраль"/>
      <sheetName val="Дин. тек.дата к 29.12.14"/>
      <sheetName val="Дин. тек.дата к 13.01.14"/>
      <sheetName val="Дин. за 5 недель"/>
      <sheetName val="Дин. за 2015"/>
      <sheetName val="пп"/>
      <sheetName val="пп ср"/>
      <sheetName val="пот"/>
      <sheetName val="пот ср"/>
      <sheetName val="роз"/>
      <sheetName val="роз срав"/>
      <sheetName val="роз ПС квартал"/>
      <sheetName val="роз для ДПС КВАРТ"/>
      <sheetName val="Ярм"/>
      <sheetName val="ярм и розн"/>
      <sheetName val="ярм "/>
      <sheetName val="динам 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Сырое молоко"/>
      <sheetName val="Дин. вся с 4 августа"/>
      <sheetName val="пп ср (2)"/>
      <sheetName val="пп ср (3)"/>
      <sheetName val="для сайта"/>
      <sheetName val="для ДСХ"/>
      <sheetName val="Дин. за 2015 по Черномор.побер."/>
      <sheetName val="пот Черн.побер"/>
      <sheetName val="роз Черн.побер."/>
    </sheetNames>
    <sheetDataSet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>Хлеб ржаной, ржано-пшеничный (Дарницкий, Бородинский), руб. за 1 кг </v>
          </cell>
        </row>
        <row r="12">
          <cell r="B12" t="str">
            <v>Молоко пастеризованное питьевое 2,5-2,7% жирности, руб. за полиэтил. пакет емкостью 1л</v>
          </cell>
        </row>
        <row r="13">
          <cell r="B13" t="str">
            <v>Молоко цельное  питьевое 3,2 % жирности пастеризов., руб. за полиэтил. пакет емкостью 1л</v>
          </cell>
        </row>
        <row r="18">
          <cell r="B18" t="str">
            <v>Кефир 2,5 % жирности, руб. за полиэтиленовый пакет весом 1кг</v>
          </cell>
        </row>
        <row r="19">
          <cell r="B19" t="str">
            <v>Сметана 20% жирности весовая, руб. за 1кг</v>
          </cell>
        </row>
        <row r="20">
          <cell r="B20" t="str">
            <v>Сметана 20% жирности, руб. за полиэтиленовый пакет весом 500г</v>
          </cell>
        </row>
        <row r="21">
          <cell r="B21" t="str">
            <v>Творог обезжиренный весовой, руб. за 1кг</v>
          </cell>
        </row>
        <row r="22">
          <cell r="B22" t="str">
            <v>Творог обезжиренный, руб. за пачку весом 200г</v>
          </cell>
        </row>
        <row r="23">
          <cell r="B23" t="str">
            <v>Масло сливочное весовое , руб. за 1кг</v>
          </cell>
        </row>
        <row r="24">
          <cell r="B24" t="str">
            <v>Масло сливочное фасованное в пачки, руб. за пачку весом 200г</v>
          </cell>
        </row>
        <row r="25">
          <cell r="B25" t="str">
            <v>Масло подсолнечное нерафинированное на розлив, руб. за 1л</v>
          </cell>
        </row>
        <row r="26">
          <cell r="B26" t="str">
            <v>Масло подсолнечное нерафинированное фасованное, руб. за политиэтил. бутылку емкостью 1 л</v>
          </cell>
        </row>
        <row r="27">
          <cell r="B27" t="str">
            <v>Масло подсолнечное рафиниров. дезодорир. фасованное, руб. за политиэт. бутылку емкостью 1 л</v>
          </cell>
        </row>
        <row r="28">
          <cell r="B28" t="str">
            <v>Яйца куриные столовые 1 категории, руб. за 1 десяток</v>
          </cell>
        </row>
        <row r="29">
          <cell r="B29" t="str">
            <v>Яйца куриные столовые 2 категории, руб. за 1 десяток</v>
          </cell>
        </row>
        <row r="30">
          <cell r="B30" t="str">
            <v>Говядина (кроме бескостного мяса), руб. за 1кг</v>
          </cell>
        </row>
        <row r="31">
          <cell r="B31" t="str">
            <v>Свинина (кроме бескостного мяса), руб. за 1кг</v>
          </cell>
        </row>
        <row r="32">
          <cell r="B32" t="str">
            <v>Баранина (кроме бескостного мяса), руб. за 1кг</v>
          </cell>
        </row>
        <row r="33">
          <cell r="B33" t="str">
            <v>Куры (кроме куриных окорочков), руб. за 1кг</v>
          </cell>
        </row>
        <row r="34">
          <cell r="B34" t="str">
            <v>Рыба мороженая неразделанная  (лимонема, камбала, треска, хек, сайда, путассу, минтай), руб. за 1кг</v>
          </cell>
        </row>
        <row r="35">
          <cell r="B35" t="str">
            <v>Сахар-песок, руб. за 1кг</v>
          </cell>
        </row>
        <row r="36">
          <cell r="B36" t="str">
            <v>Соль поваренная пищевая, руб. за 1кг</v>
          </cell>
        </row>
        <row r="37">
          <cell r="B37" t="str">
            <v>Чай черный байховый, руб. за 1кг</v>
          </cell>
        </row>
        <row r="38">
          <cell r="B38" t="str">
            <v>Рис шлифованный, руб. за 1кг</v>
          </cell>
        </row>
        <row r="39">
          <cell r="B39" t="str">
            <v>Пшено, руб. за 1кг</v>
          </cell>
        </row>
        <row r="40">
          <cell r="B40" t="str">
            <v>Крупа гречневая ядрица, руб. за 1кг</v>
          </cell>
        </row>
        <row r="41">
          <cell r="B41" t="str">
            <v>Вермишель, руб. за 1кг</v>
          </cell>
        </row>
        <row r="42">
          <cell r="B42" t="str">
            <v>Картофель, руб. за 1кг</v>
          </cell>
        </row>
        <row r="43">
          <cell r="B43" t="str">
            <v>Капуста белокочанная свежая, руб. за 1кг</v>
          </cell>
        </row>
        <row r="44">
          <cell r="B44" t="str">
            <v>Лук репчатый, руб. за 1кг</v>
          </cell>
        </row>
        <row r="45">
          <cell r="B45" t="str">
            <v>Морковь, руб. за 1кг</v>
          </cell>
        </row>
        <row r="46">
          <cell r="B46" t="str">
            <v>Яблоки отечественные, руб. за 1кг</v>
          </cell>
        </row>
      </sheetData>
      <sheetData sheetId="27">
        <row r="6">
          <cell r="A6">
            <v>1</v>
          </cell>
          <cell r="B6" t="str">
            <v>Мука пшеничная 1-го сорта, руб. за 1кг</v>
          </cell>
        </row>
        <row r="7">
          <cell r="A7">
            <v>2</v>
          </cell>
          <cell r="B7" t="str">
            <v>Мука пшеничная высшего сорта, руб. за 1кг</v>
          </cell>
        </row>
        <row r="8">
          <cell r="A8">
            <v>3</v>
          </cell>
          <cell r="B8" t="str">
            <v>Хлеб пшеничный формовой из муки 1-го сорта, руб. за 1 кг </v>
          </cell>
        </row>
        <row r="9">
          <cell r="A9">
            <v>4</v>
          </cell>
          <cell r="B9" t="str">
            <v>Хлебобулочные изделия из пшеничной муки высшего сорта (Батон), руб. за 1кг</v>
          </cell>
        </row>
        <row r="10">
          <cell r="A10">
            <v>5</v>
          </cell>
          <cell r="B10" t="str">
            <v>Хлеб ржаной, ржано-пшеничный (Дарницкий, Бородинский), руб. за 1 кг </v>
          </cell>
        </row>
        <row r="11">
          <cell r="A11">
            <v>6</v>
          </cell>
          <cell r="B11" t="str">
            <v>Молоко пастеризованное питьевое 2,5-2,7% жирности, руб. за полиэтил. пакет емкостью 1л</v>
          </cell>
        </row>
        <row r="12">
          <cell r="A12">
            <v>7</v>
          </cell>
          <cell r="B12" t="str">
            <v>Молоко цельное  питьевое 3,2 % жирности пастеризов., руб. за полиэтил. пакет емкостью 1л</v>
          </cell>
        </row>
        <row r="17">
          <cell r="A17">
            <v>12</v>
          </cell>
          <cell r="B17" t="str">
            <v>Кефир 2,5 % жирности, руб. за полиэтиленовый пакет весом 1кг</v>
          </cell>
        </row>
        <row r="18">
          <cell r="A18">
            <v>13</v>
          </cell>
          <cell r="B18" t="str">
            <v>Сметана 20% жирности весовая, руб. за 1кг</v>
          </cell>
        </row>
        <row r="19">
          <cell r="A19">
            <v>14</v>
          </cell>
          <cell r="B19" t="str">
            <v>Сметана 20% жирности, руб. за полиэтиленовый пакет весом 500г</v>
          </cell>
        </row>
        <row r="20">
          <cell r="A20">
            <v>15</v>
          </cell>
          <cell r="B20" t="str">
            <v>Творог обезжиренный весовой, руб. за 1кг</v>
          </cell>
        </row>
        <row r="21">
          <cell r="A21">
            <v>16</v>
          </cell>
          <cell r="B21" t="str">
            <v>Творог обезжиренный, руб. за пачку весом 200г</v>
          </cell>
        </row>
        <row r="22">
          <cell r="A22">
            <v>17</v>
          </cell>
          <cell r="B22" t="str">
            <v>Масло сливочное весовое , руб. за 1кг</v>
          </cell>
        </row>
        <row r="23">
          <cell r="A23">
            <v>18</v>
          </cell>
          <cell r="B23" t="str">
            <v>Масло сливочное фасованное в пачки, руб. за пачку весом 200г</v>
          </cell>
        </row>
        <row r="24">
          <cell r="A24">
            <v>19</v>
          </cell>
          <cell r="B24" t="str">
            <v>Масло подсолнечное нерафинированное на розлив, руб. за 1л</v>
          </cell>
        </row>
        <row r="25">
          <cell r="A25">
            <v>20</v>
          </cell>
          <cell r="B25" t="str">
            <v>Масло подсолнечное нерафинированное фасованное, руб. за политиэтил. бутылку емкостью 1 л</v>
          </cell>
        </row>
        <row r="26">
          <cell r="A26">
            <v>21</v>
          </cell>
          <cell r="B26" t="str">
            <v>Масло подсолнечное рафиниров. дезодорир. фасованное, руб. за политиэт. бутылку емкостью 1 л</v>
          </cell>
        </row>
        <row r="27">
          <cell r="A27">
            <v>22</v>
          </cell>
          <cell r="B27" t="str">
            <v>Яйца куриные столовые 1 категории, руб. за 1 десяток</v>
          </cell>
        </row>
        <row r="28">
          <cell r="A28">
            <v>23</v>
          </cell>
          <cell r="B28" t="str">
            <v>Яйца куриные столовые 2 категории, руб. за 1 десяток</v>
          </cell>
        </row>
        <row r="29">
          <cell r="A29">
            <v>24</v>
          </cell>
          <cell r="B29" t="str">
            <v>Говядина (кроме бескостного мяса), руб. за 1кг</v>
          </cell>
        </row>
        <row r="30">
          <cell r="A30">
            <v>25</v>
          </cell>
          <cell r="B30" t="str">
            <v>Свинина (кроме бескостного мяса), руб. за 1кг</v>
          </cell>
        </row>
        <row r="31">
          <cell r="A31">
            <v>26</v>
          </cell>
          <cell r="B31" t="str">
            <v>Баранина (кроме бескостного мяса), руб. за 1кг</v>
          </cell>
        </row>
        <row r="32">
          <cell r="A32">
            <v>27</v>
          </cell>
          <cell r="B32" t="str">
            <v>Куры (кроме куриных окорочков), руб. за 1кг</v>
          </cell>
        </row>
        <row r="33">
          <cell r="A33">
            <v>28</v>
          </cell>
          <cell r="B33" t="str">
            <v>Рыба мороженая неразделанная  (лимонема, камбала, треска, хек, сайда, путассу, минтай), руб. за 1кг</v>
          </cell>
        </row>
        <row r="34">
          <cell r="A34">
            <v>29</v>
          </cell>
          <cell r="B34" t="str">
            <v>Сахар-песок, руб. за 1кг</v>
          </cell>
        </row>
        <row r="35">
          <cell r="A35">
            <v>30</v>
          </cell>
          <cell r="B35" t="str">
            <v>Соль поваренная пищевая, руб. за 1кг</v>
          </cell>
        </row>
        <row r="36">
          <cell r="A36">
            <v>31</v>
          </cell>
          <cell r="B36" t="str">
            <v>Чай черный байховый, руб. за 1кг</v>
          </cell>
        </row>
        <row r="37">
          <cell r="A37">
            <v>32</v>
          </cell>
          <cell r="B37" t="str">
            <v>Рис шлифованный, руб. за 1кг</v>
          </cell>
        </row>
        <row r="38">
          <cell r="A38">
            <v>33</v>
          </cell>
          <cell r="B38" t="str">
            <v>Пшено, руб. за 1кг</v>
          </cell>
        </row>
        <row r="39">
          <cell r="A39">
            <v>34</v>
          </cell>
          <cell r="B39" t="str">
            <v>Крупа гречневая ядрица, руб. за 1кг</v>
          </cell>
        </row>
        <row r="40">
          <cell r="A40">
            <v>35</v>
          </cell>
          <cell r="B40" t="str">
            <v>Вермишель, руб. за 1кг</v>
          </cell>
        </row>
        <row r="41">
          <cell r="A41">
            <v>36</v>
          </cell>
          <cell r="B41" t="str">
            <v>Картофель, руб. за 1кг</v>
          </cell>
        </row>
        <row r="42">
          <cell r="A42">
            <v>37</v>
          </cell>
          <cell r="B42" t="str">
            <v>Капуста белокочанная свежая, руб. за 1кг</v>
          </cell>
        </row>
        <row r="43">
          <cell r="A43">
            <v>38</v>
          </cell>
          <cell r="B43" t="str">
            <v>Лук репчатый, руб. за 1кг</v>
          </cell>
        </row>
        <row r="44">
          <cell r="A44">
            <v>39</v>
          </cell>
          <cell r="B44" t="str">
            <v>Морковь, руб. за 1кг</v>
          </cell>
        </row>
        <row r="45">
          <cell r="A45">
            <v>40</v>
          </cell>
          <cell r="B45" t="str">
            <v>Яблоки отечественные, руб. за 1кг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"/>
      <sheetName val="для сайта (2)"/>
      <sheetName val="на 30 сент МО (2)"/>
      <sheetName val="индекс"/>
      <sheetName val="таблица 3 индексы"/>
      <sheetName val="таблица 3"/>
      <sheetName val="роз"/>
      <sheetName val="1 июля"/>
      <sheetName val="29 декаб"/>
      <sheetName val="роз (2)"/>
    </sheetNames>
    <sheetDataSet>
      <sheetData sheetId="2">
        <row r="6">
          <cell r="D6">
            <v>21.35</v>
          </cell>
          <cell r="G6">
            <v>23.89</v>
          </cell>
          <cell r="H6">
            <v>25.19</v>
          </cell>
          <cell r="I6">
            <v>33.199999999999996</v>
          </cell>
          <cell r="K6">
            <v>24.85</v>
          </cell>
          <cell r="L6">
            <v>24.97</v>
          </cell>
          <cell r="M6">
            <v>27.5</v>
          </cell>
          <cell r="O6">
            <v>20.5</v>
          </cell>
          <cell r="P6">
            <v>24.82222222222222</v>
          </cell>
          <cell r="R6">
            <v>23</v>
          </cell>
          <cell r="S6">
            <v>29.8</v>
          </cell>
          <cell r="T6">
            <v>26</v>
          </cell>
          <cell r="V6">
            <v>16.5</v>
          </cell>
          <cell r="W6">
            <v>26.49</v>
          </cell>
          <cell r="X6">
            <v>23.2</v>
          </cell>
          <cell r="AA6">
            <v>27.8</v>
          </cell>
          <cell r="AB6">
            <v>25</v>
          </cell>
          <cell r="AC6">
            <v>26.36</v>
          </cell>
          <cell r="AD6">
            <v>24.2</v>
          </cell>
          <cell r="AF6">
            <v>25.12</v>
          </cell>
          <cell r="AH6">
            <v>32.333333333333336</v>
          </cell>
          <cell r="AK6">
            <v>23.9</v>
          </cell>
          <cell r="AN6">
            <v>30</v>
          </cell>
          <cell r="AO6">
            <v>25</v>
          </cell>
          <cell r="AP6">
            <v>18.5</v>
          </cell>
          <cell r="AQ6">
            <v>23.7</v>
          </cell>
          <cell r="AR6">
            <v>28</v>
          </cell>
          <cell r="AS6">
            <v>22</v>
          </cell>
          <cell r="AT6">
            <v>30</v>
          </cell>
          <cell r="AU6">
            <v>25.183082437275985</v>
          </cell>
        </row>
        <row r="7">
          <cell r="C7">
            <v>30.93</v>
          </cell>
          <cell r="D7">
            <v>23.95</v>
          </cell>
          <cell r="E7">
            <v>32</v>
          </cell>
          <cell r="F7">
            <v>33.99</v>
          </cell>
          <cell r="G7">
            <v>30.59</v>
          </cell>
          <cell r="H7">
            <v>30.34</v>
          </cell>
          <cell r="I7">
            <v>40.4</v>
          </cell>
          <cell r="J7">
            <v>26.72</v>
          </cell>
          <cell r="K7">
            <v>30.65</v>
          </cell>
          <cell r="L7">
            <v>31.24</v>
          </cell>
          <cell r="M7">
            <v>32</v>
          </cell>
          <cell r="N7">
            <v>26.6</v>
          </cell>
          <cell r="O7">
            <v>32</v>
          </cell>
          <cell r="P7">
            <v>29.316666666666666</v>
          </cell>
          <cell r="Q7">
            <v>27.17</v>
          </cell>
          <cell r="R7">
            <v>32.19</v>
          </cell>
          <cell r="S7">
            <v>35.89</v>
          </cell>
          <cell r="T7">
            <v>30.5</v>
          </cell>
          <cell r="U7">
            <v>30</v>
          </cell>
          <cell r="V7">
            <v>30</v>
          </cell>
          <cell r="W7">
            <v>37.26</v>
          </cell>
          <cell r="X7">
            <v>28.5</v>
          </cell>
          <cell r="Y7">
            <v>27.73</v>
          </cell>
          <cell r="Z7">
            <v>30</v>
          </cell>
          <cell r="AA7">
            <v>30.8</v>
          </cell>
          <cell r="AB7">
            <v>33.22</v>
          </cell>
          <cell r="AC7">
            <v>34.9</v>
          </cell>
          <cell r="AD7">
            <v>27.3</v>
          </cell>
          <cell r="AE7">
            <v>27.6</v>
          </cell>
          <cell r="AF7">
            <v>30.55</v>
          </cell>
          <cell r="AG7">
            <v>28.91</v>
          </cell>
          <cell r="AH7">
            <v>32.29545454545455</v>
          </cell>
          <cell r="AI7">
            <v>29.81</v>
          </cell>
          <cell r="AJ7">
            <v>29.22</v>
          </cell>
          <cell r="AK7">
            <v>31</v>
          </cell>
          <cell r="AL7">
            <v>32.62</v>
          </cell>
          <cell r="AM7">
            <v>25.04</v>
          </cell>
          <cell r="AN7">
            <v>33</v>
          </cell>
          <cell r="AO7">
            <v>33</v>
          </cell>
          <cell r="AP7">
            <v>30.4</v>
          </cell>
          <cell r="AQ7">
            <v>33.6</v>
          </cell>
          <cell r="AR7">
            <v>30.6</v>
          </cell>
          <cell r="AS7">
            <v>28.16</v>
          </cell>
          <cell r="AT7">
            <v>34</v>
          </cell>
          <cell r="AU7">
            <v>30.818002754820927</v>
          </cell>
        </row>
        <row r="8">
          <cell r="C8">
            <v>48.4</v>
          </cell>
          <cell r="D8">
            <v>36</v>
          </cell>
          <cell r="E8">
            <v>49</v>
          </cell>
          <cell r="F8">
            <v>40.05</v>
          </cell>
          <cell r="G8">
            <v>41.84</v>
          </cell>
          <cell r="H8">
            <v>37.2</v>
          </cell>
          <cell r="I8">
            <v>45.4375</v>
          </cell>
          <cell r="J8">
            <v>42.18</v>
          </cell>
          <cell r="K8">
            <v>34.88</v>
          </cell>
          <cell r="L8">
            <v>35.86</v>
          </cell>
          <cell r="M8">
            <v>36.36</v>
          </cell>
          <cell r="N8">
            <v>44</v>
          </cell>
          <cell r="O8">
            <v>30.89</v>
          </cell>
          <cell r="P8">
            <v>37.56428571428571</v>
          </cell>
          <cell r="Q8">
            <v>38.9</v>
          </cell>
          <cell r="R8">
            <v>40.95</v>
          </cell>
          <cell r="S8">
            <v>39.84</v>
          </cell>
          <cell r="T8">
            <v>41.09</v>
          </cell>
          <cell r="U8">
            <v>35</v>
          </cell>
          <cell r="V8">
            <v>35.2</v>
          </cell>
          <cell r="W8">
            <v>41.79</v>
          </cell>
          <cell r="X8">
            <v>37.41</v>
          </cell>
          <cell r="Y8">
            <v>43.6</v>
          </cell>
          <cell r="Z8">
            <v>39.5</v>
          </cell>
          <cell r="AA8">
            <v>37.5</v>
          </cell>
          <cell r="AB8">
            <v>40</v>
          </cell>
          <cell r="AC8">
            <v>35</v>
          </cell>
          <cell r="AD8">
            <v>39.6</v>
          </cell>
          <cell r="AE8">
            <v>37.9</v>
          </cell>
          <cell r="AF8">
            <v>41.6</v>
          </cell>
          <cell r="AG8">
            <v>36.5</v>
          </cell>
          <cell r="AH8">
            <v>33.330000000000005</v>
          </cell>
          <cell r="AI8">
            <v>38.52</v>
          </cell>
          <cell r="AJ8">
            <v>43.51</v>
          </cell>
          <cell r="AK8">
            <v>39.78</v>
          </cell>
          <cell r="AL8">
            <v>41.64</v>
          </cell>
          <cell r="AM8">
            <v>36.8</v>
          </cell>
          <cell r="AN8">
            <v>43.4</v>
          </cell>
          <cell r="AO8">
            <v>40</v>
          </cell>
          <cell r="AP8">
            <v>42.45</v>
          </cell>
          <cell r="AQ8">
            <v>46</v>
          </cell>
          <cell r="AR8">
            <v>39.5</v>
          </cell>
          <cell r="AS8">
            <v>37.04</v>
          </cell>
          <cell r="AT8">
            <v>44</v>
          </cell>
          <cell r="AU8">
            <v>39.70481331168831</v>
          </cell>
        </row>
        <row r="9">
          <cell r="C9">
            <v>64.05</v>
          </cell>
          <cell r="D9">
            <v>57.14</v>
          </cell>
          <cell r="E9">
            <v>68</v>
          </cell>
          <cell r="F9">
            <v>59.65</v>
          </cell>
          <cell r="G9">
            <v>75.85</v>
          </cell>
          <cell r="H9">
            <v>55.14</v>
          </cell>
          <cell r="I9">
            <v>62.1475</v>
          </cell>
          <cell r="J9">
            <v>55.15</v>
          </cell>
          <cell r="K9">
            <v>60</v>
          </cell>
          <cell r="L9">
            <v>54.55</v>
          </cell>
          <cell r="M9">
            <v>57.06</v>
          </cell>
          <cell r="N9">
            <v>63.93</v>
          </cell>
          <cell r="O9">
            <v>50</v>
          </cell>
          <cell r="P9">
            <v>47.59090909090909</v>
          </cell>
          <cell r="Q9">
            <v>59.79</v>
          </cell>
          <cell r="R9">
            <v>68.38</v>
          </cell>
          <cell r="S9">
            <v>65.34</v>
          </cell>
          <cell r="T9">
            <v>55</v>
          </cell>
          <cell r="U9">
            <v>50.63</v>
          </cell>
          <cell r="V9">
            <v>50</v>
          </cell>
          <cell r="W9">
            <v>53.72</v>
          </cell>
          <cell r="X9">
            <v>48.6</v>
          </cell>
          <cell r="Y9">
            <v>58.27</v>
          </cell>
          <cell r="Z9">
            <v>65.8</v>
          </cell>
          <cell r="AA9">
            <v>47.4</v>
          </cell>
          <cell r="AB9">
            <v>55.25</v>
          </cell>
          <cell r="AC9">
            <v>45.92</v>
          </cell>
          <cell r="AD9">
            <v>59.6</v>
          </cell>
          <cell r="AE9">
            <v>56.7</v>
          </cell>
          <cell r="AF9">
            <v>56.58</v>
          </cell>
          <cell r="AG9">
            <v>49</v>
          </cell>
          <cell r="AH9">
            <v>51.18555555555556</v>
          </cell>
          <cell r="AI9">
            <v>54.01</v>
          </cell>
          <cell r="AJ9">
            <v>70.12</v>
          </cell>
          <cell r="AK9">
            <v>55.23</v>
          </cell>
          <cell r="AL9">
            <v>56.73</v>
          </cell>
          <cell r="AM9">
            <v>52.48</v>
          </cell>
          <cell r="AN9">
            <v>56.5</v>
          </cell>
          <cell r="AO9">
            <v>52.5</v>
          </cell>
          <cell r="AP9">
            <v>52.32</v>
          </cell>
          <cell r="AQ9">
            <v>70.6</v>
          </cell>
          <cell r="AR9">
            <v>56.3</v>
          </cell>
          <cell r="AS9">
            <v>56.66</v>
          </cell>
          <cell r="AT9">
            <v>52</v>
          </cell>
          <cell r="AU9">
            <v>57.11077192378329</v>
          </cell>
        </row>
        <row r="10">
          <cell r="C10">
            <v>49.45</v>
          </cell>
          <cell r="D10">
            <v>41.5</v>
          </cell>
          <cell r="E10">
            <v>60</v>
          </cell>
          <cell r="F10">
            <v>49.88</v>
          </cell>
          <cell r="G10">
            <v>62.04</v>
          </cell>
          <cell r="H10">
            <v>45.43</v>
          </cell>
          <cell r="I10">
            <v>51.31</v>
          </cell>
          <cell r="J10">
            <v>44.92</v>
          </cell>
          <cell r="K10">
            <v>48.9</v>
          </cell>
          <cell r="L10">
            <v>48.25</v>
          </cell>
          <cell r="M10">
            <v>52.5</v>
          </cell>
          <cell r="N10">
            <v>60.95</v>
          </cell>
          <cell r="O10">
            <v>45.9</v>
          </cell>
          <cell r="P10">
            <v>45.46666666666667</v>
          </cell>
          <cell r="Q10">
            <v>50.53</v>
          </cell>
          <cell r="R10">
            <v>46.99</v>
          </cell>
          <cell r="S10">
            <v>63.44</v>
          </cell>
          <cell r="T10">
            <v>50.5</v>
          </cell>
          <cell r="U10">
            <v>41.43</v>
          </cell>
          <cell r="V10">
            <v>48</v>
          </cell>
          <cell r="W10">
            <v>52.37</v>
          </cell>
          <cell r="X10">
            <v>39.9</v>
          </cell>
          <cell r="Y10">
            <v>45</v>
          </cell>
          <cell r="Z10">
            <v>59.1</v>
          </cell>
          <cell r="AA10">
            <v>43.6</v>
          </cell>
          <cell r="AB10">
            <v>46.75</v>
          </cell>
          <cell r="AC10">
            <v>45.85</v>
          </cell>
          <cell r="AD10">
            <v>48.3</v>
          </cell>
          <cell r="AE10">
            <v>46.9</v>
          </cell>
          <cell r="AF10">
            <v>47.3</v>
          </cell>
          <cell r="AG10">
            <v>44.02</v>
          </cell>
          <cell r="AH10">
            <v>43.873000000000005</v>
          </cell>
          <cell r="AI10">
            <v>47.81</v>
          </cell>
          <cell r="AJ10">
            <v>57.33</v>
          </cell>
          <cell r="AK10">
            <v>51</v>
          </cell>
          <cell r="AL10">
            <v>49.5</v>
          </cell>
          <cell r="AM10">
            <v>43.2</v>
          </cell>
          <cell r="AN10">
            <v>54.5</v>
          </cell>
          <cell r="AO10">
            <v>42</v>
          </cell>
          <cell r="AP10">
            <v>44.76</v>
          </cell>
          <cell r="AQ10">
            <v>47.9</v>
          </cell>
          <cell r="AR10">
            <v>49</v>
          </cell>
          <cell r="AS10">
            <v>51.06</v>
          </cell>
          <cell r="AT10">
            <v>46.5</v>
          </cell>
          <cell r="AU10">
            <v>48.975219696969695</v>
          </cell>
        </row>
        <row r="11">
          <cell r="C11">
            <v>40.04</v>
          </cell>
          <cell r="D11">
            <v>41.8</v>
          </cell>
          <cell r="E11">
            <v>39.3</v>
          </cell>
          <cell r="F11">
            <v>41.86</v>
          </cell>
          <cell r="G11">
            <v>44.34</v>
          </cell>
          <cell r="H11">
            <v>40.76</v>
          </cell>
          <cell r="I11">
            <v>40.2675</v>
          </cell>
          <cell r="J11">
            <v>37.14</v>
          </cell>
          <cell r="K11">
            <v>40.9</v>
          </cell>
          <cell r="L11">
            <v>41.5</v>
          </cell>
          <cell r="M11">
            <v>41</v>
          </cell>
          <cell r="N11">
            <v>38.44</v>
          </cell>
          <cell r="O11">
            <v>42</v>
          </cell>
          <cell r="P11">
            <v>39.42857142857143</v>
          </cell>
          <cell r="Q11">
            <v>36.9</v>
          </cell>
          <cell r="R11">
            <v>40.1</v>
          </cell>
          <cell r="S11">
            <v>44.31</v>
          </cell>
          <cell r="T11">
            <v>39.9</v>
          </cell>
          <cell r="U11">
            <v>39.8</v>
          </cell>
          <cell r="V11">
            <v>40</v>
          </cell>
          <cell r="W11">
            <v>41.31</v>
          </cell>
          <cell r="X11">
            <v>40.7</v>
          </cell>
          <cell r="Y11">
            <v>39</v>
          </cell>
          <cell r="Z11">
            <v>38.9</v>
          </cell>
          <cell r="AA11">
            <v>42.5</v>
          </cell>
          <cell r="AB11">
            <v>43.08</v>
          </cell>
          <cell r="AC11">
            <v>39.15</v>
          </cell>
          <cell r="AD11">
            <v>40.5</v>
          </cell>
          <cell r="AE11">
            <v>42.7</v>
          </cell>
          <cell r="AF11">
            <v>40.87</v>
          </cell>
          <cell r="AG11">
            <v>42.58</v>
          </cell>
          <cell r="AH11">
            <v>41.54545454545455</v>
          </cell>
          <cell r="AI11">
            <v>41.31</v>
          </cell>
          <cell r="AJ11">
            <v>41.11</v>
          </cell>
          <cell r="AK11">
            <v>37.86</v>
          </cell>
          <cell r="AL11">
            <v>43.82</v>
          </cell>
          <cell r="AM11">
            <v>40.36</v>
          </cell>
          <cell r="AN11">
            <v>38</v>
          </cell>
          <cell r="AO11">
            <v>39</v>
          </cell>
          <cell r="AP11">
            <v>46.8</v>
          </cell>
          <cell r="AQ11">
            <v>39.6</v>
          </cell>
          <cell r="AR11">
            <v>40.65</v>
          </cell>
          <cell r="AS11">
            <v>40.49</v>
          </cell>
          <cell r="AT11">
            <v>42</v>
          </cell>
          <cell r="AU11">
            <v>40.76412559031876</v>
          </cell>
        </row>
        <row r="12">
          <cell r="C12">
            <v>44</v>
          </cell>
          <cell r="D12">
            <v>46.7</v>
          </cell>
          <cell r="E12">
            <v>49.5</v>
          </cell>
          <cell r="G12">
            <v>49.82</v>
          </cell>
          <cell r="H12">
            <v>44.64</v>
          </cell>
          <cell r="I12">
            <v>46.239999999999995</v>
          </cell>
          <cell r="J12">
            <v>49.52</v>
          </cell>
          <cell r="K12">
            <v>48</v>
          </cell>
          <cell r="L12">
            <v>48</v>
          </cell>
          <cell r="M12">
            <v>44</v>
          </cell>
          <cell r="N12">
            <v>48.33</v>
          </cell>
          <cell r="O12">
            <v>45.6</v>
          </cell>
          <cell r="P12">
            <v>45.2375</v>
          </cell>
          <cell r="Q12">
            <v>46.8</v>
          </cell>
          <cell r="R12">
            <v>48.73</v>
          </cell>
          <cell r="S12">
            <v>47.92</v>
          </cell>
          <cell r="T12">
            <v>46</v>
          </cell>
          <cell r="U12">
            <v>46</v>
          </cell>
          <cell r="V12">
            <v>53.35</v>
          </cell>
          <cell r="W12">
            <v>44.41</v>
          </cell>
          <cell r="X12">
            <v>45.8</v>
          </cell>
          <cell r="Y12">
            <v>45</v>
          </cell>
          <cell r="Z12">
            <v>47.7</v>
          </cell>
          <cell r="AA12">
            <v>47.29</v>
          </cell>
          <cell r="AC12">
            <v>51.42</v>
          </cell>
          <cell r="AD12">
            <v>48.7</v>
          </cell>
          <cell r="AF12">
            <v>47.22</v>
          </cell>
          <cell r="AG12">
            <v>50.01</v>
          </cell>
          <cell r="AH12">
            <v>53.335</v>
          </cell>
          <cell r="AI12">
            <v>51.47</v>
          </cell>
          <cell r="AK12">
            <v>43</v>
          </cell>
          <cell r="AL12">
            <v>52.15</v>
          </cell>
          <cell r="AM12">
            <v>46.03</v>
          </cell>
          <cell r="AN12">
            <v>42</v>
          </cell>
          <cell r="AP12">
            <v>48.75</v>
          </cell>
          <cell r="AQ12">
            <v>45.9</v>
          </cell>
          <cell r="AS12">
            <v>49.08</v>
          </cell>
          <cell r="AT12">
            <v>46</v>
          </cell>
          <cell r="AU12">
            <v>47.46453947368421</v>
          </cell>
        </row>
        <row r="13">
          <cell r="C13">
            <v>44.4</v>
          </cell>
          <cell r="D13">
            <v>44</v>
          </cell>
          <cell r="E13">
            <v>45.54</v>
          </cell>
          <cell r="F13">
            <v>45.7</v>
          </cell>
          <cell r="G13">
            <v>47.62</v>
          </cell>
          <cell r="H13">
            <v>44.54</v>
          </cell>
          <cell r="I13">
            <v>43.8125</v>
          </cell>
          <cell r="J13">
            <v>43.61</v>
          </cell>
          <cell r="K13">
            <v>45.5</v>
          </cell>
          <cell r="L13">
            <v>45.15</v>
          </cell>
          <cell r="M13">
            <v>44</v>
          </cell>
          <cell r="N13">
            <v>46.64</v>
          </cell>
          <cell r="O13">
            <v>47.3</v>
          </cell>
          <cell r="P13">
            <v>43.107142857142854</v>
          </cell>
          <cell r="Q13">
            <v>41.65</v>
          </cell>
          <cell r="R13">
            <v>46.62</v>
          </cell>
          <cell r="S13">
            <v>48.1</v>
          </cell>
          <cell r="T13">
            <v>43.2</v>
          </cell>
          <cell r="U13">
            <v>43.5</v>
          </cell>
          <cell r="V13">
            <v>48.88</v>
          </cell>
          <cell r="W13">
            <v>49.66</v>
          </cell>
          <cell r="X13">
            <v>45.4</v>
          </cell>
          <cell r="Y13">
            <v>44.23</v>
          </cell>
          <cell r="Z13">
            <v>44</v>
          </cell>
          <cell r="AA13">
            <v>46.1</v>
          </cell>
          <cell r="AB13">
            <v>44.04</v>
          </cell>
          <cell r="AC13">
            <v>45.6</v>
          </cell>
          <cell r="AD13">
            <v>46.9</v>
          </cell>
          <cell r="AE13">
            <v>46.1</v>
          </cell>
          <cell r="AF13">
            <v>45.35</v>
          </cell>
          <cell r="AG13">
            <v>47.07</v>
          </cell>
          <cell r="AH13">
            <v>47.88545454545454</v>
          </cell>
          <cell r="AI13">
            <v>47.8</v>
          </cell>
          <cell r="AJ13">
            <v>45.96</v>
          </cell>
          <cell r="AK13">
            <v>44.8</v>
          </cell>
          <cell r="AL13">
            <v>48.24</v>
          </cell>
          <cell r="AM13">
            <v>47.53</v>
          </cell>
          <cell r="AN13">
            <v>41</v>
          </cell>
          <cell r="AO13">
            <v>42.5</v>
          </cell>
          <cell r="AP13">
            <v>47.45</v>
          </cell>
          <cell r="AQ13">
            <v>44.9</v>
          </cell>
          <cell r="AR13">
            <v>45.3</v>
          </cell>
          <cell r="AS13">
            <v>46.26</v>
          </cell>
          <cell r="AT13">
            <v>46</v>
          </cell>
          <cell r="AU13">
            <v>45.52147948642266</v>
          </cell>
        </row>
        <row r="14">
          <cell r="C14">
            <v>110</v>
          </cell>
          <cell r="D14">
            <v>123.4</v>
          </cell>
          <cell r="G14">
            <v>135.72</v>
          </cell>
          <cell r="H14">
            <v>130.85</v>
          </cell>
          <cell r="I14">
            <v>154.46666666666667</v>
          </cell>
          <cell r="K14">
            <v>137</v>
          </cell>
          <cell r="L14">
            <v>135.8</v>
          </cell>
          <cell r="M14">
            <v>146</v>
          </cell>
          <cell r="N14">
            <v>159</v>
          </cell>
          <cell r="P14">
            <v>125.3125</v>
          </cell>
          <cell r="Q14">
            <v>122.53</v>
          </cell>
          <cell r="R14">
            <v>141.5</v>
          </cell>
          <cell r="T14">
            <v>134</v>
          </cell>
          <cell r="U14">
            <v>133</v>
          </cell>
          <cell r="V14">
            <v>143</v>
          </cell>
          <cell r="W14">
            <v>162.1</v>
          </cell>
          <cell r="X14">
            <v>150.4</v>
          </cell>
          <cell r="AC14">
            <v>137.5</v>
          </cell>
          <cell r="AF14">
            <v>132.23</v>
          </cell>
          <cell r="AH14">
            <v>109.16666666666667</v>
          </cell>
          <cell r="AI14">
            <v>119.16</v>
          </cell>
          <cell r="AJ14">
            <v>135.38</v>
          </cell>
          <cell r="AK14">
            <v>110.4</v>
          </cell>
          <cell r="AM14">
            <v>105</v>
          </cell>
          <cell r="AN14">
            <v>120</v>
          </cell>
          <cell r="AO14">
            <v>120</v>
          </cell>
          <cell r="AP14">
            <v>161</v>
          </cell>
          <cell r="AQ14">
            <v>135.7</v>
          </cell>
          <cell r="AS14">
            <v>146.36</v>
          </cell>
          <cell r="AT14">
            <v>145</v>
          </cell>
          <cell r="AU14">
            <v>134.03252777777777</v>
          </cell>
        </row>
        <row r="15">
          <cell r="C15">
            <v>66.8</v>
          </cell>
          <cell r="D15">
            <v>67.8</v>
          </cell>
          <cell r="E15">
            <v>64.8</v>
          </cell>
          <cell r="F15">
            <v>67.39</v>
          </cell>
          <cell r="G15">
            <v>69.73</v>
          </cell>
          <cell r="H15">
            <v>66.97</v>
          </cell>
          <cell r="I15">
            <v>68.9825</v>
          </cell>
          <cell r="J15">
            <v>65.34</v>
          </cell>
          <cell r="K15">
            <v>67</v>
          </cell>
          <cell r="L15">
            <v>67.9</v>
          </cell>
          <cell r="M15">
            <v>75.5</v>
          </cell>
          <cell r="N15">
            <v>69.9</v>
          </cell>
          <cell r="O15">
            <v>70.2</v>
          </cell>
          <cell r="P15">
            <v>60.1</v>
          </cell>
          <cell r="Q15">
            <v>65.62</v>
          </cell>
          <cell r="R15">
            <v>72.54</v>
          </cell>
          <cell r="S15">
            <v>76.98</v>
          </cell>
          <cell r="T15">
            <v>62.5</v>
          </cell>
          <cell r="U15">
            <v>66.9</v>
          </cell>
          <cell r="V15">
            <v>70.9</v>
          </cell>
          <cell r="W15">
            <v>66.97</v>
          </cell>
          <cell r="X15">
            <v>67.5</v>
          </cell>
          <cell r="Y15">
            <v>59.48</v>
          </cell>
          <cell r="Z15">
            <v>66.21</v>
          </cell>
          <cell r="AA15">
            <v>68.8</v>
          </cell>
          <cell r="AB15">
            <v>67</v>
          </cell>
          <cell r="AC15">
            <v>64.5</v>
          </cell>
          <cell r="AD15">
            <v>71.3</v>
          </cell>
          <cell r="AE15">
            <v>71.3</v>
          </cell>
          <cell r="AF15">
            <v>70.32</v>
          </cell>
          <cell r="AG15">
            <v>64.9</v>
          </cell>
          <cell r="AH15">
            <v>69.61545454545455</v>
          </cell>
          <cell r="AI15">
            <v>67.08</v>
          </cell>
          <cell r="AJ15">
            <v>67.28</v>
          </cell>
          <cell r="AK15">
            <v>53</v>
          </cell>
          <cell r="AL15">
            <v>67.72</v>
          </cell>
          <cell r="AM15">
            <v>63.54</v>
          </cell>
          <cell r="AN15">
            <v>65</v>
          </cell>
          <cell r="AO15">
            <v>65</v>
          </cell>
          <cell r="AP15">
            <v>74.24</v>
          </cell>
          <cell r="AQ15">
            <v>68.3</v>
          </cell>
          <cell r="AR15">
            <v>67</v>
          </cell>
          <cell r="AS15">
            <v>65.5</v>
          </cell>
          <cell r="AT15">
            <v>65</v>
          </cell>
          <cell r="AU15">
            <v>67.28199896694215</v>
          </cell>
        </row>
        <row r="16">
          <cell r="D16">
            <v>180</v>
          </cell>
          <cell r="G16">
            <v>177.76</v>
          </cell>
          <cell r="H16">
            <v>172.14</v>
          </cell>
          <cell r="I16">
            <v>163.55</v>
          </cell>
          <cell r="K16">
            <v>165</v>
          </cell>
          <cell r="M16">
            <v>150</v>
          </cell>
          <cell r="P16">
            <v>146.27777777777777</v>
          </cell>
          <cell r="Q16">
            <v>172.05</v>
          </cell>
          <cell r="R16">
            <v>196.75</v>
          </cell>
          <cell r="T16">
            <v>175</v>
          </cell>
          <cell r="V16">
            <v>220</v>
          </cell>
          <cell r="W16">
            <v>181.87</v>
          </cell>
          <cell r="X16">
            <v>212</v>
          </cell>
          <cell r="Z16">
            <v>184</v>
          </cell>
          <cell r="AF16">
            <v>172.54</v>
          </cell>
          <cell r="AH16">
            <v>121.61111111111111</v>
          </cell>
          <cell r="AJ16">
            <v>181.82</v>
          </cell>
          <cell r="AK16">
            <v>183.33</v>
          </cell>
          <cell r="AL16">
            <v>211.63</v>
          </cell>
          <cell r="AM16">
            <v>139.5</v>
          </cell>
          <cell r="AN16">
            <v>157</v>
          </cell>
          <cell r="AO16">
            <v>140</v>
          </cell>
          <cell r="AP16">
            <v>198.5</v>
          </cell>
          <cell r="AQ16">
            <v>167.2</v>
          </cell>
          <cell r="AS16">
            <v>186</v>
          </cell>
          <cell r="AT16">
            <v>185</v>
          </cell>
          <cell r="AU16">
            <v>174.90106995884773</v>
          </cell>
        </row>
        <row r="17">
          <cell r="C17">
            <v>44.12</v>
          </cell>
          <cell r="D17">
            <v>43.22</v>
          </cell>
          <cell r="E17">
            <v>48</v>
          </cell>
          <cell r="F17">
            <v>46.03</v>
          </cell>
          <cell r="G17">
            <v>47.2</v>
          </cell>
          <cell r="H17">
            <v>44.58</v>
          </cell>
          <cell r="I17">
            <v>46.275</v>
          </cell>
          <cell r="J17">
            <v>48.15</v>
          </cell>
          <cell r="K17">
            <v>43</v>
          </cell>
          <cell r="L17">
            <v>47.56</v>
          </cell>
          <cell r="M17">
            <v>47.5</v>
          </cell>
          <cell r="N17">
            <v>47.91</v>
          </cell>
          <cell r="O17">
            <v>44</v>
          </cell>
          <cell r="P17">
            <v>43.775</v>
          </cell>
          <cell r="Q17">
            <v>46.18</v>
          </cell>
          <cell r="R17">
            <v>46.9</v>
          </cell>
          <cell r="S17">
            <v>48.93</v>
          </cell>
          <cell r="T17">
            <v>42</v>
          </cell>
          <cell r="U17">
            <v>45.6</v>
          </cell>
          <cell r="V17">
            <v>49.5</v>
          </cell>
          <cell r="W17">
            <v>52.8</v>
          </cell>
          <cell r="X17">
            <v>43.6</v>
          </cell>
          <cell r="Y17">
            <v>45.75</v>
          </cell>
          <cell r="Z17">
            <v>42.3</v>
          </cell>
          <cell r="AA17">
            <v>43.6</v>
          </cell>
          <cell r="AB17">
            <v>45</v>
          </cell>
          <cell r="AC17">
            <v>42.6</v>
          </cell>
          <cell r="AD17">
            <v>46.5</v>
          </cell>
          <cell r="AE17">
            <v>45.7</v>
          </cell>
          <cell r="AF17">
            <v>45.84</v>
          </cell>
          <cell r="AG17">
            <v>47.87</v>
          </cell>
          <cell r="AH17">
            <v>49.285714285714285</v>
          </cell>
          <cell r="AI17">
            <v>51.9</v>
          </cell>
          <cell r="AJ17">
            <v>43.89</v>
          </cell>
          <cell r="AK17">
            <v>44</v>
          </cell>
          <cell r="AL17">
            <v>44.89</v>
          </cell>
          <cell r="AM17">
            <v>48.35</v>
          </cell>
          <cell r="AN17">
            <v>47</v>
          </cell>
          <cell r="AO17">
            <v>45</v>
          </cell>
          <cell r="AP17">
            <v>47.29</v>
          </cell>
          <cell r="AQ17">
            <v>46</v>
          </cell>
          <cell r="AR17">
            <v>46.5</v>
          </cell>
          <cell r="AS17">
            <v>46</v>
          </cell>
          <cell r="AT17">
            <v>47</v>
          </cell>
          <cell r="AU17">
            <v>46.11581168831168</v>
          </cell>
        </row>
        <row r="18">
          <cell r="C18">
            <v>250</v>
          </cell>
          <cell r="D18">
            <v>332.7</v>
          </cell>
          <cell r="E18">
            <v>240</v>
          </cell>
          <cell r="G18">
            <v>315.68</v>
          </cell>
          <cell r="H18">
            <v>257.75</v>
          </cell>
          <cell r="I18">
            <v>277.1666666666667</v>
          </cell>
          <cell r="K18">
            <v>275</v>
          </cell>
          <cell r="L18">
            <v>274.55</v>
          </cell>
          <cell r="M18">
            <v>241</v>
          </cell>
          <cell r="N18">
            <v>253.6</v>
          </cell>
          <cell r="O18">
            <v>287</v>
          </cell>
          <cell r="P18">
            <v>223.1909090909091</v>
          </cell>
          <cell r="Q18">
            <v>190.13</v>
          </cell>
          <cell r="R18">
            <v>269.6</v>
          </cell>
          <cell r="S18">
            <v>267</v>
          </cell>
          <cell r="T18">
            <v>253.3</v>
          </cell>
          <cell r="U18">
            <v>258</v>
          </cell>
          <cell r="V18">
            <v>325</v>
          </cell>
          <cell r="W18">
            <v>266.2</v>
          </cell>
          <cell r="X18">
            <v>229</v>
          </cell>
          <cell r="Y18">
            <v>230</v>
          </cell>
          <cell r="Z18">
            <v>269.1</v>
          </cell>
          <cell r="AA18">
            <v>236.3</v>
          </cell>
          <cell r="AB18">
            <v>250</v>
          </cell>
          <cell r="AC18">
            <v>278.5</v>
          </cell>
          <cell r="AD18">
            <v>262.5</v>
          </cell>
          <cell r="AF18">
            <v>263.74</v>
          </cell>
          <cell r="AG18">
            <v>213.5</v>
          </cell>
          <cell r="AH18">
            <v>183.8</v>
          </cell>
          <cell r="AI18">
            <v>234.3</v>
          </cell>
          <cell r="AJ18">
            <v>267.57</v>
          </cell>
          <cell r="AK18">
            <v>235</v>
          </cell>
          <cell r="AL18">
            <v>332</v>
          </cell>
          <cell r="AN18">
            <v>300</v>
          </cell>
          <cell r="AO18">
            <v>340</v>
          </cell>
          <cell r="AP18">
            <v>221.64</v>
          </cell>
          <cell r="AQ18">
            <v>216.2</v>
          </cell>
          <cell r="AR18">
            <v>240</v>
          </cell>
          <cell r="AS18">
            <v>294.97</v>
          </cell>
          <cell r="AT18">
            <v>310</v>
          </cell>
          <cell r="AU18">
            <v>258.34803751803753</v>
          </cell>
        </row>
        <row r="19">
          <cell r="C19">
            <v>58.65</v>
          </cell>
          <cell r="D19">
            <v>73.64</v>
          </cell>
          <cell r="E19">
            <v>59</v>
          </cell>
          <cell r="F19">
            <v>76</v>
          </cell>
          <cell r="G19">
            <v>78.19</v>
          </cell>
          <cell r="H19">
            <v>65.98</v>
          </cell>
          <cell r="I19">
            <v>68.6</v>
          </cell>
          <cell r="J19">
            <v>58.74</v>
          </cell>
          <cell r="K19">
            <v>67.2</v>
          </cell>
          <cell r="L19">
            <v>73.12</v>
          </cell>
          <cell r="M19">
            <v>70</v>
          </cell>
          <cell r="N19">
            <v>53.71</v>
          </cell>
          <cell r="O19">
            <v>84.5</v>
          </cell>
          <cell r="P19">
            <v>52.278571428571425</v>
          </cell>
          <cell r="Q19">
            <v>56.98</v>
          </cell>
          <cell r="R19">
            <v>77.32</v>
          </cell>
          <cell r="S19">
            <v>52.11</v>
          </cell>
          <cell r="T19">
            <v>68.5</v>
          </cell>
          <cell r="U19">
            <v>64.8</v>
          </cell>
          <cell r="V19">
            <v>72</v>
          </cell>
          <cell r="W19">
            <v>58.45</v>
          </cell>
          <cell r="X19">
            <v>65.7</v>
          </cell>
          <cell r="Y19">
            <v>66.81</v>
          </cell>
          <cell r="Z19">
            <v>56.4</v>
          </cell>
          <cell r="AA19">
            <v>63.5</v>
          </cell>
          <cell r="AB19">
            <v>61.2</v>
          </cell>
          <cell r="AC19">
            <v>65</v>
          </cell>
          <cell r="AD19">
            <v>57</v>
          </cell>
          <cell r="AE19">
            <v>66.5</v>
          </cell>
          <cell r="AF19">
            <v>66.46</v>
          </cell>
          <cell r="AG19">
            <v>52.85</v>
          </cell>
          <cell r="AH19">
            <v>47.52181818181818</v>
          </cell>
          <cell r="AI19">
            <v>60.58</v>
          </cell>
          <cell r="AJ19">
            <v>73.88</v>
          </cell>
          <cell r="AK19">
            <v>60.4</v>
          </cell>
          <cell r="AL19">
            <v>83.32</v>
          </cell>
          <cell r="AM19">
            <v>82.79</v>
          </cell>
          <cell r="AN19">
            <v>63</v>
          </cell>
          <cell r="AO19">
            <v>65</v>
          </cell>
          <cell r="AP19">
            <v>76.31</v>
          </cell>
          <cell r="AQ19">
            <v>66.6</v>
          </cell>
          <cell r="AR19">
            <v>63.5</v>
          </cell>
          <cell r="AS19">
            <v>53.09</v>
          </cell>
          <cell r="AT19">
            <v>70</v>
          </cell>
          <cell r="AU19">
            <v>65.39046340023614</v>
          </cell>
        </row>
        <row r="20">
          <cell r="C20">
            <v>69.85</v>
          </cell>
          <cell r="D20">
            <v>55</v>
          </cell>
          <cell r="G20">
            <v>67.83</v>
          </cell>
          <cell r="H20">
            <v>68.76</v>
          </cell>
          <cell r="I20">
            <v>75</v>
          </cell>
          <cell r="K20">
            <v>72.3</v>
          </cell>
          <cell r="L20">
            <v>71.5</v>
          </cell>
          <cell r="M20">
            <v>79</v>
          </cell>
          <cell r="P20">
            <v>68</v>
          </cell>
          <cell r="Q20">
            <v>66</v>
          </cell>
          <cell r="R20">
            <v>85</v>
          </cell>
          <cell r="T20">
            <v>69</v>
          </cell>
          <cell r="V20">
            <v>66.67</v>
          </cell>
          <cell r="W20">
            <v>79.75</v>
          </cell>
          <cell r="Z20">
            <v>69</v>
          </cell>
          <cell r="AH20">
            <v>60.666666666666664</v>
          </cell>
          <cell r="AI20">
            <v>73.5</v>
          </cell>
          <cell r="AK20">
            <v>85</v>
          </cell>
          <cell r="AN20">
            <v>72</v>
          </cell>
          <cell r="AO20">
            <v>70</v>
          </cell>
          <cell r="AP20">
            <v>73</v>
          </cell>
          <cell r="AQ20">
            <v>66.5</v>
          </cell>
          <cell r="AS20">
            <v>69</v>
          </cell>
          <cell r="AT20">
            <v>67</v>
          </cell>
          <cell r="AU20">
            <v>70.80527777777777</v>
          </cell>
        </row>
        <row r="21">
          <cell r="C21">
            <v>62.9</v>
          </cell>
          <cell r="D21">
            <v>76.32</v>
          </cell>
          <cell r="E21">
            <v>76</v>
          </cell>
          <cell r="F21">
            <v>74.98</v>
          </cell>
          <cell r="G21">
            <v>77.99</v>
          </cell>
          <cell r="H21">
            <v>72.07</v>
          </cell>
          <cell r="I21">
            <v>79.06666666666666</v>
          </cell>
          <cell r="J21">
            <v>82.73</v>
          </cell>
          <cell r="K21">
            <v>82</v>
          </cell>
          <cell r="L21">
            <v>72.56</v>
          </cell>
          <cell r="M21">
            <v>78</v>
          </cell>
          <cell r="N21">
            <v>90.5</v>
          </cell>
          <cell r="O21">
            <v>76.6</v>
          </cell>
          <cell r="P21">
            <v>70</v>
          </cell>
          <cell r="Q21">
            <v>69.65</v>
          </cell>
          <cell r="R21">
            <v>85.56</v>
          </cell>
          <cell r="S21">
            <v>65</v>
          </cell>
          <cell r="T21">
            <v>71.5</v>
          </cell>
          <cell r="U21">
            <v>70</v>
          </cell>
          <cell r="W21">
            <v>74.7</v>
          </cell>
          <cell r="X21">
            <v>71</v>
          </cell>
          <cell r="Y21">
            <v>80.18</v>
          </cell>
          <cell r="Z21">
            <v>85.6</v>
          </cell>
          <cell r="AA21">
            <v>79.5</v>
          </cell>
          <cell r="AC21">
            <v>67.4</v>
          </cell>
          <cell r="AD21">
            <v>99</v>
          </cell>
          <cell r="AE21">
            <v>88.8</v>
          </cell>
          <cell r="AF21">
            <v>78.65</v>
          </cell>
          <cell r="AG21">
            <v>74.85</v>
          </cell>
          <cell r="AH21">
            <v>74.33333333333333</v>
          </cell>
          <cell r="AI21">
            <v>71.19</v>
          </cell>
          <cell r="AJ21">
            <v>78.91</v>
          </cell>
          <cell r="AK21">
            <v>77.75</v>
          </cell>
          <cell r="AL21">
            <v>76.67</v>
          </cell>
          <cell r="AM21">
            <v>77.2</v>
          </cell>
          <cell r="AN21">
            <v>70</v>
          </cell>
          <cell r="AO21">
            <v>70</v>
          </cell>
          <cell r="AP21">
            <v>75.21</v>
          </cell>
          <cell r="AQ21">
            <v>74.2</v>
          </cell>
          <cell r="AT21">
            <v>70</v>
          </cell>
          <cell r="AU21">
            <v>76.21425</v>
          </cell>
        </row>
        <row r="22">
          <cell r="C22">
            <v>69.3</v>
          </cell>
          <cell r="D22">
            <v>87.32</v>
          </cell>
          <cell r="E22">
            <v>70</v>
          </cell>
          <cell r="F22">
            <v>75.63</v>
          </cell>
          <cell r="G22">
            <v>92.68</v>
          </cell>
          <cell r="H22">
            <v>73.25</v>
          </cell>
          <cell r="I22">
            <v>77.5</v>
          </cell>
          <cell r="J22">
            <v>76.11</v>
          </cell>
          <cell r="K22">
            <v>73</v>
          </cell>
          <cell r="L22">
            <v>76.2</v>
          </cell>
          <cell r="M22">
            <v>73</v>
          </cell>
          <cell r="N22">
            <v>77.02</v>
          </cell>
          <cell r="O22">
            <v>78.3</v>
          </cell>
          <cell r="P22">
            <v>72.92307692307692</v>
          </cell>
          <cell r="Q22">
            <v>69.4</v>
          </cell>
          <cell r="R22">
            <v>98.86</v>
          </cell>
          <cell r="S22">
            <v>83.32</v>
          </cell>
          <cell r="T22">
            <v>76.45</v>
          </cell>
          <cell r="U22">
            <v>73</v>
          </cell>
          <cell r="V22">
            <v>73.5</v>
          </cell>
          <cell r="W22">
            <v>72.6</v>
          </cell>
          <cell r="X22">
            <v>75.3</v>
          </cell>
          <cell r="Y22">
            <v>78.23</v>
          </cell>
          <cell r="Z22">
            <v>81.6</v>
          </cell>
          <cell r="AA22">
            <v>79.8</v>
          </cell>
          <cell r="AB22">
            <v>73</v>
          </cell>
          <cell r="AC22">
            <v>70</v>
          </cell>
          <cell r="AD22">
            <v>86</v>
          </cell>
          <cell r="AE22">
            <v>77.4</v>
          </cell>
          <cell r="AF22">
            <v>79.1</v>
          </cell>
          <cell r="AG22">
            <v>76.51</v>
          </cell>
          <cell r="AH22">
            <v>80.446</v>
          </cell>
          <cell r="AI22">
            <v>76.11</v>
          </cell>
          <cell r="AJ22">
            <v>71.32</v>
          </cell>
          <cell r="AK22">
            <v>79.33</v>
          </cell>
          <cell r="AL22">
            <v>86.14</v>
          </cell>
          <cell r="AM22">
            <v>74.91</v>
          </cell>
          <cell r="AN22">
            <v>65</v>
          </cell>
          <cell r="AO22">
            <v>71</v>
          </cell>
          <cell r="AP22">
            <v>73.71</v>
          </cell>
          <cell r="AQ22">
            <v>74.5</v>
          </cell>
          <cell r="AR22">
            <v>77.5</v>
          </cell>
          <cell r="AS22">
            <v>73.59</v>
          </cell>
          <cell r="AT22">
            <v>72</v>
          </cell>
          <cell r="AU22">
            <v>76.63316083916085</v>
          </cell>
        </row>
        <row r="23">
          <cell r="C23">
            <v>50</v>
          </cell>
          <cell r="D23">
            <v>47.72</v>
          </cell>
          <cell r="E23">
            <v>49</v>
          </cell>
          <cell r="F23">
            <v>47.11</v>
          </cell>
          <cell r="G23">
            <v>53.83</v>
          </cell>
          <cell r="H23">
            <v>46.92</v>
          </cell>
          <cell r="I23">
            <v>47.325</v>
          </cell>
          <cell r="J23">
            <v>50.56</v>
          </cell>
          <cell r="K23">
            <v>50</v>
          </cell>
          <cell r="L23">
            <v>46.8</v>
          </cell>
          <cell r="M23">
            <v>46</v>
          </cell>
          <cell r="N23">
            <v>51.7</v>
          </cell>
          <cell r="O23">
            <v>50</v>
          </cell>
          <cell r="P23">
            <v>46.31818181818182</v>
          </cell>
          <cell r="Q23">
            <v>45.37</v>
          </cell>
          <cell r="R23">
            <v>49.02</v>
          </cell>
          <cell r="S23">
            <v>49.67</v>
          </cell>
          <cell r="T23">
            <v>52.5</v>
          </cell>
          <cell r="U23">
            <v>45</v>
          </cell>
          <cell r="V23">
            <v>50</v>
          </cell>
          <cell r="W23">
            <v>55</v>
          </cell>
          <cell r="X23">
            <v>47</v>
          </cell>
          <cell r="Y23">
            <v>53.38</v>
          </cell>
          <cell r="Z23">
            <v>49.8</v>
          </cell>
          <cell r="AA23">
            <v>50</v>
          </cell>
          <cell r="AB23">
            <v>47</v>
          </cell>
          <cell r="AC23">
            <v>45.4</v>
          </cell>
          <cell r="AD23">
            <v>48.6</v>
          </cell>
          <cell r="AE23">
            <v>49.5</v>
          </cell>
          <cell r="AF23">
            <v>47.52</v>
          </cell>
          <cell r="AG23">
            <v>46.87</v>
          </cell>
          <cell r="AH23">
            <v>45.75</v>
          </cell>
          <cell r="AI23">
            <v>46.69</v>
          </cell>
          <cell r="AJ23">
            <v>45.42</v>
          </cell>
          <cell r="AK23">
            <v>55</v>
          </cell>
          <cell r="AL23">
            <v>46.27</v>
          </cell>
          <cell r="AM23">
            <v>48.27</v>
          </cell>
          <cell r="AN23">
            <v>51</v>
          </cell>
          <cell r="AO23">
            <v>50</v>
          </cell>
          <cell r="AP23">
            <v>46.27</v>
          </cell>
          <cell r="AQ23">
            <v>47</v>
          </cell>
          <cell r="AR23">
            <v>47.5</v>
          </cell>
          <cell r="AS23">
            <v>44.07</v>
          </cell>
          <cell r="AT23">
            <v>52</v>
          </cell>
          <cell r="AU23">
            <v>48.63984504132232</v>
          </cell>
        </row>
        <row r="24">
          <cell r="E24">
            <v>40</v>
          </cell>
          <cell r="G24">
            <v>47.43</v>
          </cell>
          <cell r="H24">
            <v>42.2</v>
          </cell>
          <cell r="I24">
            <v>42.666666666666664</v>
          </cell>
          <cell r="J24">
            <v>43.59</v>
          </cell>
          <cell r="K24">
            <v>44</v>
          </cell>
          <cell r="L24">
            <v>41</v>
          </cell>
          <cell r="M24">
            <v>40</v>
          </cell>
          <cell r="N24">
            <v>47.53</v>
          </cell>
          <cell r="O24">
            <v>45</v>
          </cell>
          <cell r="P24">
            <v>35.5</v>
          </cell>
          <cell r="Q24">
            <v>39.57</v>
          </cell>
          <cell r="R24">
            <v>43.67</v>
          </cell>
          <cell r="T24">
            <v>47.5</v>
          </cell>
          <cell r="U24">
            <v>40</v>
          </cell>
          <cell r="V24">
            <v>45</v>
          </cell>
          <cell r="W24">
            <v>43</v>
          </cell>
          <cell r="X24">
            <v>44</v>
          </cell>
          <cell r="Y24">
            <v>43.23</v>
          </cell>
          <cell r="Z24">
            <v>46.6</v>
          </cell>
          <cell r="AA24">
            <v>42.9</v>
          </cell>
          <cell r="AC24">
            <v>37.7</v>
          </cell>
          <cell r="AD24">
            <v>46.7</v>
          </cell>
          <cell r="AF24">
            <v>40.7</v>
          </cell>
          <cell r="AH24">
            <v>38</v>
          </cell>
          <cell r="AI24">
            <v>36</v>
          </cell>
          <cell r="AJ24">
            <v>39.63</v>
          </cell>
          <cell r="AK24">
            <v>46</v>
          </cell>
          <cell r="AL24">
            <v>45</v>
          </cell>
          <cell r="AM24">
            <v>43.35</v>
          </cell>
          <cell r="AN24">
            <v>46</v>
          </cell>
          <cell r="AO24">
            <v>45</v>
          </cell>
          <cell r="AP24">
            <v>40.95</v>
          </cell>
          <cell r="AQ24">
            <v>48.5</v>
          </cell>
          <cell r="AT24">
            <v>49</v>
          </cell>
          <cell r="AU24">
            <v>43.054761904761904</v>
          </cell>
        </row>
        <row r="25">
          <cell r="C25">
            <v>276.6</v>
          </cell>
          <cell r="D25">
            <v>305</v>
          </cell>
          <cell r="E25">
            <v>330</v>
          </cell>
          <cell r="G25">
            <v>319.37</v>
          </cell>
          <cell r="H25">
            <v>290.99</v>
          </cell>
          <cell r="I25">
            <v>334.625</v>
          </cell>
          <cell r="J25">
            <v>340</v>
          </cell>
          <cell r="K25">
            <v>300</v>
          </cell>
          <cell r="L25">
            <v>330</v>
          </cell>
          <cell r="M25">
            <v>280</v>
          </cell>
          <cell r="N25">
            <v>300</v>
          </cell>
          <cell r="O25">
            <v>305</v>
          </cell>
          <cell r="P25">
            <v>270</v>
          </cell>
          <cell r="Q25">
            <v>275</v>
          </cell>
          <cell r="R25">
            <v>275</v>
          </cell>
          <cell r="S25">
            <v>280</v>
          </cell>
          <cell r="T25">
            <v>290</v>
          </cell>
          <cell r="U25">
            <v>285</v>
          </cell>
          <cell r="V25">
            <v>300</v>
          </cell>
          <cell r="W25">
            <v>270.5</v>
          </cell>
          <cell r="X25">
            <v>287</v>
          </cell>
          <cell r="Y25">
            <v>290</v>
          </cell>
          <cell r="Z25">
            <v>320</v>
          </cell>
          <cell r="AA25">
            <v>300</v>
          </cell>
          <cell r="AB25">
            <v>310</v>
          </cell>
          <cell r="AC25">
            <v>370</v>
          </cell>
          <cell r="AE25">
            <v>285</v>
          </cell>
          <cell r="AF25">
            <v>275.7</v>
          </cell>
          <cell r="AI25">
            <v>380</v>
          </cell>
          <cell r="AJ25">
            <v>312.12</v>
          </cell>
          <cell r="AK25">
            <v>290</v>
          </cell>
          <cell r="AL25">
            <v>280</v>
          </cell>
          <cell r="AM25">
            <v>260</v>
          </cell>
          <cell r="AN25">
            <v>328</v>
          </cell>
          <cell r="AO25">
            <v>300</v>
          </cell>
          <cell r="AP25">
            <v>310</v>
          </cell>
          <cell r="AQ25">
            <v>308</v>
          </cell>
          <cell r="AR25">
            <v>300</v>
          </cell>
          <cell r="AS25">
            <v>315</v>
          </cell>
          <cell r="AT25">
            <v>320</v>
          </cell>
          <cell r="AU25">
            <v>302.3879268292683</v>
          </cell>
        </row>
        <row r="26">
          <cell r="C26">
            <v>270</v>
          </cell>
          <cell r="D26">
            <v>290</v>
          </cell>
          <cell r="E26">
            <v>282</v>
          </cell>
          <cell r="G26">
            <v>276.27</v>
          </cell>
          <cell r="H26">
            <v>269.35</v>
          </cell>
          <cell r="I26">
            <v>299.61</v>
          </cell>
          <cell r="J26">
            <v>270</v>
          </cell>
          <cell r="K26">
            <v>280</v>
          </cell>
          <cell r="L26">
            <v>272</v>
          </cell>
          <cell r="M26">
            <v>250</v>
          </cell>
          <cell r="N26">
            <v>250</v>
          </cell>
          <cell r="O26">
            <v>270</v>
          </cell>
          <cell r="P26">
            <v>255</v>
          </cell>
          <cell r="Q26">
            <v>273.67</v>
          </cell>
          <cell r="R26">
            <v>265</v>
          </cell>
          <cell r="S26">
            <v>255</v>
          </cell>
          <cell r="T26">
            <v>270</v>
          </cell>
          <cell r="U26">
            <v>265</v>
          </cell>
          <cell r="V26">
            <v>260</v>
          </cell>
          <cell r="W26">
            <v>250.92</v>
          </cell>
          <cell r="X26">
            <v>270</v>
          </cell>
          <cell r="Y26">
            <v>273</v>
          </cell>
          <cell r="Z26">
            <v>276</v>
          </cell>
          <cell r="AA26">
            <v>275.2</v>
          </cell>
          <cell r="AB26">
            <v>285</v>
          </cell>
          <cell r="AC26">
            <v>285</v>
          </cell>
          <cell r="AD26">
            <v>280</v>
          </cell>
          <cell r="AE26">
            <v>275</v>
          </cell>
          <cell r="AF26">
            <v>271.1</v>
          </cell>
          <cell r="AG26">
            <v>235</v>
          </cell>
          <cell r="AH26">
            <v>268.3333333333333</v>
          </cell>
          <cell r="AI26">
            <v>261.75</v>
          </cell>
          <cell r="AJ26">
            <v>291.46</v>
          </cell>
          <cell r="AK26">
            <v>275</v>
          </cell>
          <cell r="AL26">
            <v>300</v>
          </cell>
          <cell r="AM26">
            <v>260</v>
          </cell>
          <cell r="AN26">
            <v>220</v>
          </cell>
          <cell r="AO26">
            <v>250</v>
          </cell>
          <cell r="AP26">
            <v>241.67</v>
          </cell>
          <cell r="AQ26">
            <v>300</v>
          </cell>
          <cell r="AR26">
            <v>273.8</v>
          </cell>
          <cell r="AS26">
            <v>270</v>
          </cell>
          <cell r="AT26">
            <v>305</v>
          </cell>
          <cell r="AU26">
            <v>270.1426356589147</v>
          </cell>
        </row>
        <row r="27">
          <cell r="C27">
            <v>350</v>
          </cell>
          <cell r="D27">
            <v>340</v>
          </cell>
          <cell r="E27">
            <v>360</v>
          </cell>
          <cell r="G27">
            <v>305.6</v>
          </cell>
          <cell r="H27">
            <v>282.05</v>
          </cell>
          <cell r="I27">
            <v>313.3333333333333</v>
          </cell>
          <cell r="J27">
            <v>390</v>
          </cell>
          <cell r="K27">
            <v>350</v>
          </cell>
          <cell r="L27">
            <v>345.6</v>
          </cell>
          <cell r="M27">
            <v>280</v>
          </cell>
          <cell r="P27">
            <v>300</v>
          </cell>
          <cell r="T27">
            <v>310</v>
          </cell>
          <cell r="W27">
            <v>225</v>
          </cell>
          <cell r="AB27">
            <v>380</v>
          </cell>
          <cell r="AH27">
            <v>350</v>
          </cell>
          <cell r="AI27">
            <v>350</v>
          </cell>
          <cell r="AJ27">
            <v>295.28</v>
          </cell>
          <cell r="AK27">
            <v>350</v>
          </cell>
          <cell r="AM27">
            <v>305</v>
          </cell>
          <cell r="AO27">
            <v>300</v>
          </cell>
          <cell r="AP27">
            <v>300</v>
          </cell>
          <cell r="AQ27">
            <v>330</v>
          </cell>
          <cell r="AT27">
            <v>310</v>
          </cell>
          <cell r="AU27">
            <v>322.6897101449275</v>
          </cell>
        </row>
        <row r="28">
          <cell r="C28">
            <v>118</v>
          </cell>
          <cell r="D28">
            <v>120</v>
          </cell>
          <cell r="E28">
            <v>130</v>
          </cell>
          <cell r="F28">
            <v>133.36</v>
          </cell>
          <cell r="G28">
            <v>141.03</v>
          </cell>
          <cell r="H28">
            <v>130.91</v>
          </cell>
          <cell r="I28">
            <v>144.9375</v>
          </cell>
          <cell r="J28">
            <v>123.09</v>
          </cell>
          <cell r="K28">
            <v>133</v>
          </cell>
          <cell r="L28">
            <v>143.26</v>
          </cell>
          <cell r="M28">
            <v>119</v>
          </cell>
          <cell r="N28">
            <v>135.88</v>
          </cell>
          <cell r="O28">
            <v>113</v>
          </cell>
          <cell r="P28">
            <v>131</v>
          </cell>
          <cell r="Q28">
            <v>115.6</v>
          </cell>
          <cell r="R28">
            <v>123.53</v>
          </cell>
          <cell r="S28">
            <v>137.5</v>
          </cell>
          <cell r="T28">
            <v>131</v>
          </cell>
          <cell r="U28">
            <v>130</v>
          </cell>
          <cell r="V28">
            <v>160</v>
          </cell>
          <cell r="W28">
            <v>128.91</v>
          </cell>
          <cell r="X28">
            <v>126.5</v>
          </cell>
          <cell r="Y28">
            <v>142.08</v>
          </cell>
          <cell r="Z28">
            <v>120</v>
          </cell>
          <cell r="AA28">
            <v>140</v>
          </cell>
          <cell r="AB28">
            <v>122</v>
          </cell>
          <cell r="AC28">
            <v>135.4</v>
          </cell>
          <cell r="AD28">
            <v>143</v>
          </cell>
          <cell r="AE28">
            <v>122.9</v>
          </cell>
          <cell r="AF28">
            <v>136.5</v>
          </cell>
          <cell r="AG28">
            <v>127.3</v>
          </cell>
          <cell r="AH28">
            <v>132.25</v>
          </cell>
          <cell r="AI28">
            <v>145</v>
          </cell>
          <cell r="AJ28">
            <v>130.18</v>
          </cell>
          <cell r="AK28">
            <v>137.5</v>
          </cell>
          <cell r="AL28">
            <v>128.6</v>
          </cell>
          <cell r="AM28">
            <v>128.61</v>
          </cell>
          <cell r="AN28">
            <v>145</v>
          </cell>
          <cell r="AO28">
            <v>125</v>
          </cell>
          <cell r="AP28">
            <v>133.98</v>
          </cell>
          <cell r="AQ28">
            <v>176</v>
          </cell>
          <cell r="AR28">
            <v>134.3</v>
          </cell>
          <cell r="AS28">
            <v>129</v>
          </cell>
          <cell r="AT28">
            <v>140</v>
          </cell>
          <cell r="AU28">
            <v>132.820625</v>
          </cell>
        </row>
        <row r="29">
          <cell r="C29">
            <v>144.2</v>
          </cell>
          <cell r="D29">
            <v>136.7</v>
          </cell>
          <cell r="E29">
            <v>142</v>
          </cell>
          <cell r="G29">
            <v>161.86</v>
          </cell>
          <cell r="H29">
            <v>130.38</v>
          </cell>
          <cell r="I29">
            <v>167.95</v>
          </cell>
          <cell r="J29">
            <v>137.14</v>
          </cell>
          <cell r="K29">
            <v>184</v>
          </cell>
          <cell r="L29">
            <v>148.26</v>
          </cell>
          <cell r="M29">
            <v>148</v>
          </cell>
          <cell r="N29">
            <v>105.31</v>
          </cell>
          <cell r="P29">
            <v>128.58461538461538</v>
          </cell>
          <cell r="Q29">
            <v>111.33</v>
          </cell>
          <cell r="R29">
            <v>96</v>
          </cell>
          <cell r="S29">
            <v>166</v>
          </cell>
          <cell r="T29">
            <v>161</v>
          </cell>
          <cell r="U29">
            <v>141</v>
          </cell>
          <cell r="V29">
            <v>145</v>
          </cell>
          <cell r="W29">
            <v>155.2</v>
          </cell>
          <cell r="X29">
            <v>124</v>
          </cell>
          <cell r="Y29">
            <v>131.69</v>
          </cell>
          <cell r="Z29">
            <v>121</v>
          </cell>
          <cell r="AA29">
            <v>145</v>
          </cell>
          <cell r="AB29">
            <v>170</v>
          </cell>
          <cell r="AC29">
            <v>140</v>
          </cell>
          <cell r="AD29">
            <v>159.1</v>
          </cell>
          <cell r="AF29">
            <v>143.2</v>
          </cell>
          <cell r="AG29">
            <v>135.11</v>
          </cell>
          <cell r="AH29">
            <v>155.05555555555554</v>
          </cell>
          <cell r="AI29">
            <v>104.7</v>
          </cell>
          <cell r="AJ29">
            <v>163.38</v>
          </cell>
          <cell r="AK29">
            <v>200</v>
          </cell>
          <cell r="AL29">
            <v>157</v>
          </cell>
          <cell r="AM29">
            <v>114.97</v>
          </cell>
          <cell r="AN29">
            <v>180</v>
          </cell>
          <cell r="AO29">
            <v>132</v>
          </cell>
          <cell r="AP29">
            <v>133.98</v>
          </cell>
          <cell r="AQ29">
            <v>244.3</v>
          </cell>
          <cell r="AR29">
            <v>146.3</v>
          </cell>
          <cell r="AS29">
            <v>156</v>
          </cell>
          <cell r="AT29">
            <v>170</v>
          </cell>
          <cell r="AU29">
            <v>147.23658953512611</v>
          </cell>
        </row>
        <row r="30">
          <cell r="C30">
            <v>54.67</v>
          </cell>
          <cell r="D30">
            <v>48.9</v>
          </cell>
          <cell r="E30">
            <v>57</v>
          </cell>
          <cell r="F30">
            <v>56.43</v>
          </cell>
          <cell r="G30">
            <v>54.1</v>
          </cell>
          <cell r="H30">
            <v>50.45</v>
          </cell>
          <cell r="I30">
            <v>53.425000000000004</v>
          </cell>
          <cell r="J30">
            <v>52.22</v>
          </cell>
          <cell r="K30">
            <v>51</v>
          </cell>
          <cell r="L30">
            <v>53.56</v>
          </cell>
          <cell r="M30">
            <v>48.5</v>
          </cell>
          <cell r="N30">
            <v>55.43</v>
          </cell>
          <cell r="O30">
            <v>55</v>
          </cell>
          <cell r="P30">
            <v>52.32142857142857</v>
          </cell>
          <cell r="Q30">
            <v>54.17</v>
          </cell>
          <cell r="R30">
            <v>52.86</v>
          </cell>
          <cell r="S30">
            <v>58.97</v>
          </cell>
          <cell r="T30">
            <v>53.5</v>
          </cell>
          <cell r="U30">
            <v>53.4</v>
          </cell>
          <cell r="V30">
            <v>53</v>
          </cell>
          <cell r="W30">
            <v>53</v>
          </cell>
          <cell r="X30">
            <v>51.8</v>
          </cell>
          <cell r="Y30">
            <v>56.94</v>
          </cell>
          <cell r="Z30">
            <v>53</v>
          </cell>
          <cell r="AA30">
            <v>56</v>
          </cell>
          <cell r="AB30">
            <v>51</v>
          </cell>
          <cell r="AC30">
            <v>53.54</v>
          </cell>
          <cell r="AD30">
            <v>51.1</v>
          </cell>
          <cell r="AE30">
            <v>51.2</v>
          </cell>
          <cell r="AF30">
            <v>52.9</v>
          </cell>
          <cell r="AG30">
            <v>52.33</v>
          </cell>
          <cell r="AH30">
            <v>54.40909090909091</v>
          </cell>
          <cell r="AI30">
            <v>56.05</v>
          </cell>
          <cell r="AJ30">
            <v>54.79</v>
          </cell>
          <cell r="AK30">
            <v>52.66</v>
          </cell>
          <cell r="AL30">
            <v>58.22</v>
          </cell>
          <cell r="AM30">
            <v>52.83</v>
          </cell>
          <cell r="AN30">
            <v>55</v>
          </cell>
          <cell r="AO30">
            <v>50</v>
          </cell>
          <cell r="AP30">
            <v>51.83</v>
          </cell>
          <cell r="AQ30">
            <v>57</v>
          </cell>
          <cell r="AR30">
            <v>53.2</v>
          </cell>
          <cell r="AS30">
            <v>52.49</v>
          </cell>
          <cell r="AT30">
            <v>57</v>
          </cell>
          <cell r="AU30">
            <v>53.57262544273906</v>
          </cell>
        </row>
        <row r="31">
          <cell r="C31">
            <v>13.46</v>
          </cell>
          <cell r="D31">
            <v>15.5</v>
          </cell>
          <cell r="E31">
            <v>12.5</v>
          </cell>
          <cell r="F31">
            <v>12.97</v>
          </cell>
          <cell r="G31">
            <v>12.45</v>
          </cell>
          <cell r="H31">
            <v>12.75</v>
          </cell>
          <cell r="I31">
            <v>16.7</v>
          </cell>
          <cell r="J31">
            <v>11.91</v>
          </cell>
          <cell r="K31">
            <v>12.5</v>
          </cell>
          <cell r="L31">
            <v>11.5</v>
          </cell>
          <cell r="M31">
            <v>15</v>
          </cell>
          <cell r="N31">
            <v>10.06</v>
          </cell>
          <cell r="O31">
            <v>12.5</v>
          </cell>
          <cell r="P31">
            <v>11.97642857142857</v>
          </cell>
          <cell r="Q31">
            <v>11.19</v>
          </cell>
          <cell r="R31">
            <v>13.68</v>
          </cell>
          <cell r="S31">
            <v>12.45</v>
          </cell>
          <cell r="T31">
            <v>12</v>
          </cell>
          <cell r="U31">
            <v>12.8</v>
          </cell>
          <cell r="V31">
            <v>14.5</v>
          </cell>
          <cell r="W31">
            <v>13</v>
          </cell>
          <cell r="X31">
            <v>12.4</v>
          </cell>
          <cell r="Y31">
            <v>12.72</v>
          </cell>
          <cell r="Z31">
            <v>11.7</v>
          </cell>
          <cell r="AA31">
            <v>13.1</v>
          </cell>
          <cell r="AB31">
            <v>13</v>
          </cell>
          <cell r="AC31">
            <v>11.35</v>
          </cell>
          <cell r="AD31">
            <v>13</v>
          </cell>
          <cell r="AE31">
            <v>12.5</v>
          </cell>
          <cell r="AF31">
            <v>13</v>
          </cell>
          <cell r="AG31">
            <v>13.24</v>
          </cell>
          <cell r="AH31">
            <v>12.681818181818182</v>
          </cell>
          <cell r="AI31">
            <v>13.89</v>
          </cell>
          <cell r="AJ31">
            <v>12.48</v>
          </cell>
          <cell r="AK31">
            <v>14</v>
          </cell>
          <cell r="AL31">
            <v>13.42</v>
          </cell>
          <cell r="AM31">
            <v>11.92</v>
          </cell>
          <cell r="AN31">
            <v>15</v>
          </cell>
          <cell r="AO31">
            <v>13</v>
          </cell>
          <cell r="AP31">
            <v>11.8</v>
          </cell>
          <cell r="AQ31">
            <v>17.5</v>
          </cell>
          <cell r="AR31">
            <v>12.7</v>
          </cell>
          <cell r="AS31">
            <v>12.22</v>
          </cell>
          <cell r="AT31">
            <v>13</v>
          </cell>
          <cell r="AU31">
            <v>12.977687426210156</v>
          </cell>
        </row>
        <row r="32">
          <cell r="C32">
            <v>314.15</v>
          </cell>
          <cell r="D32">
            <v>542</v>
          </cell>
          <cell r="E32">
            <v>375</v>
          </cell>
          <cell r="F32">
            <v>407.82</v>
          </cell>
          <cell r="G32">
            <v>615</v>
          </cell>
          <cell r="H32">
            <v>341.14</v>
          </cell>
          <cell r="I32">
            <v>400.875</v>
          </cell>
          <cell r="J32">
            <v>493.22</v>
          </cell>
          <cell r="K32">
            <v>407</v>
          </cell>
          <cell r="L32">
            <v>398.7</v>
          </cell>
          <cell r="M32">
            <v>565</v>
          </cell>
          <cell r="N32">
            <v>356.14</v>
          </cell>
          <cell r="O32">
            <v>400</v>
          </cell>
          <cell r="P32">
            <v>363.8888888888889</v>
          </cell>
          <cell r="Q32">
            <v>339.17</v>
          </cell>
          <cell r="R32">
            <v>475.83</v>
          </cell>
          <cell r="S32">
            <v>489.44</v>
          </cell>
          <cell r="T32">
            <v>410</v>
          </cell>
          <cell r="U32">
            <v>398</v>
          </cell>
          <cell r="V32">
            <v>265</v>
          </cell>
          <cell r="W32">
            <v>300</v>
          </cell>
          <cell r="X32">
            <v>381</v>
          </cell>
          <cell r="Y32">
            <v>380</v>
          </cell>
          <cell r="Z32">
            <v>474</v>
          </cell>
          <cell r="AA32">
            <v>541</v>
          </cell>
          <cell r="AB32">
            <v>500</v>
          </cell>
          <cell r="AC32">
            <v>406.8</v>
          </cell>
          <cell r="AD32">
            <v>395</v>
          </cell>
          <cell r="AE32">
            <v>457</v>
          </cell>
          <cell r="AF32">
            <v>396.42</v>
          </cell>
          <cell r="AG32">
            <v>425.73</v>
          </cell>
          <cell r="AH32">
            <v>510.22727272727275</v>
          </cell>
          <cell r="AI32">
            <v>505.33</v>
          </cell>
          <cell r="AJ32">
            <v>332.87</v>
          </cell>
          <cell r="AK32">
            <v>333</v>
          </cell>
          <cell r="AL32">
            <v>380</v>
          </cell>
          <cell r="AM32">
            <v>387.57</v>
          </cell>
          <cell r="AN32">
            <v>255</v>
          </cell>
          <cell r="AO32">
            <v>325</v>
          </cell>
          <cell r="AP32">
            <v>429.72</v>
          </cell>
          <cell r="AQ32">
            <v>282.4</v>
          </cell>
          <cell r="AR32">
            <v>426.55</v>
          </cell>
          <cell r="AS32">
            <v>456</v>
          </cell>
          <cell r="AT32">
            <v>335</v>
          </cell>
          <cell r="AU32">
            <v>408.4770718549127</v>
          </cell>
        </row>
        <row r="33">
          <cell r="C33">
            <v>54.2</v>
          </cell>
          <cell r="D33">
            <v>54.8</v>
          </cell>
          <cell r="E33">
            <v>59</v>
          </cell>
          <cell r="F33">
            <v>58.34</v>
          </cell>
          <cell r="G33">
            <v>63.29</v>
          </cell>
          <cell r="H33">
            <v>55.98</v>
          </cell>
          <cell r="I33">
            <v>60.935</v>
          </cell>
          <cell r="J33">
            <v>54.32</v>
          </cell>
          <cell r="K33">
            <v>58.3</v>
          </cell>
          <cell r="L33">
            <v>57.5</v>
          </cell>
          <cell r="M33">
            <v>55</v>
          </cell>
          <cell r="N33">
            <v>58.58</v>
          </cell>
          <cell r="O33">
            <v>60.5</v>
          </cell>
          <cell r="P33">
            <v>55.214285714285715</v>
          </cell>
          <cell r="Q33">
            <v>53.86</v>
          </cell>
          <cell r="R33">
            <v>57.63</v>
          </cell>
          <cell r="S33">
            <v>66.85</v>
          </cell>
          <cell r="T33">
            <v>57</v>
          </cell>
          <cell r="U33">
            <v>56</v>
          </cell>
          <cell r="V33">
            <v>57.04</v>
          </cell>
          <cell r="W33">
            <v>53.24</v>
          </cell>
          <cell r="X33">
            <v>58</v>
          </cell>
          <cell r="Y33">
            <v>59.81</v>
          </cell>
          <cell r="Z33">
            <v>58</v>
          </cell>
          <cell r="AA33">
            <v>58.8</v>
          </cell>
          <cell r="AB33">
            <v>52</v>
          </cell>
          <cell r="AC33">
            <v>62.85</v>
          </cell>
          <cell r="AD33">
            <v>56.1</v>
          </cell>
          <cell r="AE33">
            <v>61.5</v>
          </cell>
          <cell r="AF33">
            <v>57.4</v>
          </cell>
          <cell r="AG33">
            <v>61.05</v>
          </cell>
          <cell r="AH33">
            <v>63.63636363636363</v>
          </cell>
          <cell r="AI33">
            <v>62.88</v>
          </cell>
          <cell r="AJ33">
            <v>57.75</v>
          </cell>
          <cell r="AK33">
            <v>58</v>
          </cell>
          <cell r="AL33">
            <v>65.53</v>
          </cell>
          <cell r="AM33">
            <v>57.54</v>
          </cell>
          <cell r="AN33">
            <v>66</v>
          </cell>
          <cell r="AO33">
            <v>58</v>
          </cell>
          <cell r="AP33">
            <v>55.92</v>
          </cell>
          <cell r="AQ33">
            <v>59.4</v>
          </cell>
          <cell r="AR33">
            <v>56.8</v>
          </cell>
          <cell r="AS33">
            <v>60.9</v>
          </cell>
          <cell r="AT33">
            <v>60</v>
          </cell>
          <cell r="AU33">
            <v>58.532855667060225</v>
          </cell>
        </row>
        <row r="34">
          <cell r="C34">
            <v>33</v>
          </cell>
          <cell r="D34">
            <v>25</v>
          </cell>
          <cell r="E34">
            <v>32.5</v>
          </cell>
          <cell r="F34">
            <v>32.04</v>
          </cell>
          <cell r="G34">
            <v>35.69</v>
          </cell>
          <cell r="H34">
            <v>31.43</v>
          </cell>
          <cell r="I34">
            <v>33.1975</v>
          </cell>
          <cell r="J34">
            <v>31.1</v>
          </cell>
          <cell r="K34">
            <v>33.7</v>
          </cell>
          <cell r="L34">
            <v>32.55</v>
          </cell>
          <cell r="M34">
            <v>32.5</v>
          </cell>
          <cell r="N34">
            <v>28.2</v>
          </cell>
          <cell r="O34">
            <v>31</v>
          </cell>
          <cell r="P34">
            <v>28.192307692307693</v>
          </cell>
          <cell r="Q34">
            <v>33.39</v>
          </cell>
          <cell r="R34">
            <v>29.71</v>
          </cell>
          <cell r="S34">
            <v>32.48</v>
          </cell>
          <cell r="T34">
            <v>31.6</v>
          </cell>
          <cell r="U34">
            <v>31.9</v>
          </cell>
          <cell r="V34">
            <v>36</v>
          </cell>
          <cell r="W34">
            <v>33.63</v>
          </cell>
          <cell r="X34">
            <v>32.6</v>
          </cell>
          <cell r="Y34">
            <v>32.38</v>
          </cell>
          <cell r="Z34">
            <v>32.5</v>
          </cell>
          <cell r="AA34">
            <v>30.7</v>
          </cell>
          <cell r="AB34">
            <v>31.5</v>
          </cell>
          <cell r="AC34">
            <v>32.3</v>
          </cell>
          <cell r="AD34">
            <v>30.7</v>
          </cell>
          <cell r="AE34">
            <v>33.5</v>
          </cell>
          <cell r="AF34">
            <v>31.38</v>
          </cell>
          <cell r="AG34">
            <v>32.55</v>
          </cell>
          <cell r="AH34">
            <v>29.59090909090909</v>
          </cell>
          <cell r="AI34">
            <v>32.49</v>
          </cell>
          <cell r="AJ34">
            <v>32.31</v>
          </cell>
          <cell r="AK34">
            <v>35</v>
          </cell>
          <cell r="AL34">
            <v>30.99</v>
          </cell>
          <cell r="AM34">
            <v>31.18</v>
          </cell>
          <cell r="AN34">
            <v>32</v>
          </cell>
          <cell r="AO34">
            <v>36</v>
          </cell>
          <cell r="AP34">
            <v>29.03</v>
          </cell>
          <cell r="AQ34">
            <v>36</v>
          </cell>
          <cell r="AR34">
            <v>31.85</v>
          </cell>
          <cell r="AS34">
            <v>31</v>
          </cell>
          <cell r="AT34">
            <v>33</v>
          </cell>
          <cell r="AU34">
            <v>32.03092538143674</v>
          </cell>
        </row>
        <row r="35">
          <cell r="C35">
            <v>60.28</v>
          </cell>
          <cell r="D35">
            <v>68</v>
          </cell>
          <cell r="E35">
            <v>70.5</v>
          </cell>
          <cell r="F35">
            <v>68.54</v>
          </cell>
          <cell r="G35">
            <v>72.94</v>
          </cell>
          <cell r="H35">
            <v>65.75</v>
          </cell>
          <cell r="I35">
            <v>69.67</v>
          </cell>
          <cell r="J35">
            <v>64.04</v>
          </cell>
          <cell r="K35">
            <v>66.5</v>
          </cell>
          <cell r="L35">
            <v>65.4</v>
          </cell>
          <cell r="M35">
            <v>61</v>
          </cell>
          <cell r="N35">
            <v>60.72</v>
          </cell>
          <cell r="O35">
            <v>68</v>
          </cell>
          <cell r="P35">
            <v>59.83076923076923</v>
          </cell>
          <cell r="Q35">
            <v>61.71</v>
          </cell>
          <cell r="R35">
            <v>66.52</v>
          </cell>
          <cell r="S35">
            <v>76.03</v>
          </cell>
          <cell r="T35">
            <v>66.7</v>
          </cell>
          <cell r="U35">
            <v>63.5</v>
          </cell>
          <cell r="V35">
            <v>70.5</v>
          </cell>
          <cell r="W35">
            <v>62.8</v>
          </cell>
          <cell r="X35">
            <v>68</v>
          </cell>
          <cell r="Y35">
            <v>70.99</v>
          </cell>
          <cell r="Z35">
            <v>64</v>
          </cell>
          <cell r="AA35">
            <v>63.3</v>
          </cell>
          <cell r="AB35">
            <v>56</v>
          </cell>
          <cell r="AC35">
            <v>59.9</v>
          </cell>
          <cell r="AD35">
            <v>64.9</v>
          </cell>
          <cell r="AE35">
            <v>64</v>
          </cell>
          <cell r="AF35">
            <v>65.8</v>
          </cell>
          <cell r="AG35">
            <v>66.73</v>
          </cell>
          <cell r="AH35">
            <v>63.226</v>
          </cell>
          <cell r="AI35">
            <v>65.65</v>
          </cell>
          <cell r="AJ35">
            <v>65.34</v>
          </cell>
          <cell r="AK35">
            <v>69.32</v>
          </cell>
          <cell r="AL35">
            <v>70.57</v>
          </cell>
          <cell r="AM35">
            <v>69.43</v>
          </cell>
          <cell r="AN35">
            <v>65</v>
          </cell>
          <cell r="AO35">
            <v>68</v>
          </cell>
          <cell r="AP35">
            <v>60.65</v>
          </cell>
          <cell r="AQ35">
            <v>66.3</v>
          </cell>
          <cell r="AR35">
            <v>65.25</v>
          </cell>
          <cell r="AS35">
            <v>68.4</v>
          </cell>
          <cell r="AT35">
            <v>76</v>
          </cell>
          <cell r="AU35">
            <v>66.03833566433569</v>
          </cell>
        </row>
        <row r="36">
          <cell r="C36">
            <v>35.9</v>
          </cell>
          <cell r="D36">
            <v>34.9</v>
          </cell>
          <cell r="E36">
            <v>49</v>
          </cell>
          <cell r="F36">
            <v>44.42</v>
          </cell>
          <cell r="G36">
            <v>55.35</v>
          </cell>
          <cell r="H36">
            <v>40.13</v>
          </cell>
          <cell r="I36">
            <v>43.25</v>
          </cell>
          <cell r="J36">
            <v>44.08</v>
          </cell>
          <cell r="K36">
            <v>53</v>
          </cell>
          <cell r="L36">
            <v>43</v>
          </cell>
          <cell r="M36">
            <v>48</v>
          </cell>
          <cell r="N36">
            <v>36.13</v>
          </cell>
          <cell r="O36">
            <v>42</v>
          </cell>
          <cell r="P36">
            <v>37.221428571428575</v>
          </cell>
          <cell r="Q36">
            <v>41.41</v>
          </cell>
          <cell r="R36">
            <v>39.25</v>
          </cell>
          <cell r="S36">
            <v>39</v>
          </cell>
          <cell r="T36">
            <v>37.5</v>
          </cell>
          <cell r="U36">
            <v>40.9</v>
          </cell>
          <cell r="V36">
            <v>39</v>
          </cell>
          <cell r="W36">
            <v>36.95</v>
          </cell>
          <cell r="X36">
            <v>40.3</v>
          </cell>
          <cell r="Y36">
            <v>42.79</v>
          </cell>
          <cell r="Z36">
            <v>39</v>
          </cell>
          <cell r="AA36">
            <v>39.8</v>
          </cell>
          <cell r="AB36">
            <v>40</v>
          </cell>
          <cell r="AC36">
            <v>43.7</v>
          </cell>
          <cell r="AD36">
            <v>42.2</v>
          </cell>
          <cell r="AE36">
            <v>39.5</v>
          </cell>
          <cell r="AF36">
            <v>40.62</v>
          </cell>
          <cell r="AG36">
            <v>34.51</v>
          </cell>
          <cell r="AH36">
            <v>39.36363636363637</v>
          </cell>
          <cell r="AI36">
            <v>41.17</v>
          </cell>
          <cell r="AJ36">
            <v>41.23</v>
          </cell>
          <cell r="AK36">
            <v>40</v>
          </cell>
          <cell r="AL36">
            <v>51.89</v>
          </cell>
          <cell r="AM36">
            <v>39.77</v>
          </cell>
          <cell r="AN36">
            <v>38</v>
          </cell>
          <cell r="AO36">
            <v>40</v>
          </cell>
          <cell r="AP36">
            <v>38.44</v>
          </cell>
          <cell r="AQ36">
            <v>42.2</v>
          </cell>
          <cell r="AR36">
            <v>40.75</v>
          </cell>
          <cell r="AS36">
            <v>32</v>
          </cell>
          <cell r="AT36">
            <v>38</v>
          </cell>
          <cell r="AU36">
            <v>41.03693329397875</v>
          </cell>
        </row>
        <row r="37">
          <cell r="C37">
            <v>23.73</v>
          </cell>
          <cell r="D37">
            <v>18.9</v>
          </cell>
          <cell r="E37">
            <v>37</v>
          </cell>
          <cell r="F37">
            <v>22</v>
          </cell>
          <cell r="G37">
            <v>23.33</v>
          </cell>
          <cell r="H37">
            <v>24.82</v>
          </cell>
          <cell r="I37">
            <v>28.3875</v>
          </cell>
          <cell r="J37">
            <v>16.88</v>
          </cell>
          <cell r="K37">
            <v>23</v>
          </cell>
          <cell r="L37">
            <v>22.5</v>
          </cell>
          <cell r="M37">
            <v>24</v>
          </cell>
          <cell r="N37">
            <v>23.13</v>
          </cell>
          <cell r="O37">
            <v>24.5</v>
          </cell>
          <cell r="P37">
            <v>20.25</v>
          </cell>
          <cell r="Q37">
            <v>22.3</v>
          </cell>
          <cell r="R37">
            <v>23.13</v>
          </cell>
          <cell r="S37">
            <v>25.25</v>
          </cell>
          <cell r="T37">
            <v>24</v>
          </cell>
          <cell r="U37">
            <v>23</v>
          </cell>
          <cell r="V37">
            <v>25</v>
          </cell>
          <cell r="W37">
            <v>28</v>
          </cell>
          <cell r="X37">
            <v>20</v>
          </cell>
          <cell r="Y37">
            <v>22.88</v>
          </cell>
          <cell r="Z37">
            <v>22.6</v>
          </cell>
          <cell r="AA37">
            <v>22.1</v>
          </cell>
          <cell r="AB37">
            <v>19</v>
          </cell>
          <cell r="AC37">
            <v>25</v>
          </cell>
          <cell r="AD37">
            <v>20.7</v>
          </cell>
          <cell r="AE37">
            <v>25</v>
          </cell>
          <cell r="AF37">
            <v>24.4</v>
          </cell>
          <cell r="AG37">
            <v>21.19</v>
          </cell>
          <cell r="AH37">
            <v>24.416666666666668</v>
          </cell>
          <cell r="AI37">
            <v>23.36</v>
          </cell>
          <cell r="AJ37">
            <v>27.14</v>
          </cell>
          <cell r="AK37">
            <v>21</v>
          </cell>
          <cell r="AL37">
            <v>22</v>
          </cell>
          <cell r="AM37">
            <v>23.65</v>
          </cell>
          <cell r="AN37">
            <v>29</v>
          </cell>
          <cell r="AO37">
            <v>25</v>
          </cell>
          <cell r="AP37">
            <v>23.5</v>
          </cell>
          <cell r="AQ37">
            <v>30</v>
          </cell>
          <cell r="AR37">
            <v>30</v>
          </cell>
          <cell r="AS37">
            <v>22.12</v>
          </cell>
          <cell r="AT37">
            <v>23</v>
          </cell>
          <cell r="AU37">
            <v>23.867367424242424</v>
          </cell>
        </row>
        <row r="38">
          <cell r="C38">
            <v>19.66</v>
          </cell>
          <cell r="D38">
            <v>22.7</v>
          </cell>
          <cell r="E38">
            <v>28</v>
          </cell>
          <cell r="F38">
            <v>20</v>
          </cell>
          <cell r="G38">
            <v>23.1</v>
          </cell>
          <cell r="H38">
            <v>22.88</v>
          </cell>
          <cell r="I38">
            <v>29.875</v>
          </cell>
          <cell r="J38">
            <v>18.25</v>
          </cell>
          <cell r="K38">
            <v>20</v>
          </cell>
          <cell r="L38">
            <v>21</v>
          </cell>
          <cell r="M38">
            <v>20</v>
          </cell>
          <cell r="N38">
            <v>21.83</v>
          </cell>
          <cell r="O38">
            <v>20.3</v>
          </cell>
          <cell r="P38">
            <v>20.807692307692307</v>
          </cell>
          <cell r="Q38">
            <v>19.95</v>
          </cell>
          <cell r="R38">
            <v>23.63</v>
          </cell>
          <cell r="S38">
            <v>26.71</v>
          </cell>
          <cell r="T38">
            <v>15</v>
          </cell>
          <cell r="U38">
            <v>19.7</v>
          </cell>
          <cell r="V38">
            <v>18</v>
          </cell>
          <cell r="W38">
            <v>25</v>
          </cell>
          <cell r="X38">
            <v>24</v>
          </cell>
          <cell r="Y38">
            <v>21.78</v>
          </cell>
          <cell r="Z38">
            <v>21.7</v>
          </cell>
          <cell r="AA38">
            <v>19</v>
          </cell>
          <cell r="AB38">
            <v>25</v>
          </cell>
          <cell r="AC38">
            <v>19.7</v>
          </cell>
          <cell r="AD38">
            <v>20</v>
          </cell>
          <cell r="AE38">
            <v>26.5</v>
          </cell>
          <cell r="AF38">
            <v>21.75</v>
          </cell>
          <cell r="AG38">
            <v>24.77</v>
          </cell>
          <cell r="AH38">
            <v>20.5</v>
          </cell>
          <cell r="AI38">
            <v>21.42</v>
          </cell>
          <cell r="AJ38">
            <v>20</v>
          </cell>
          <cell r="AK38">
            <v>22</v>
          </cell>
          <cell r="AL38">
            <v>20.33</v>
          </cell>
          <cell r="AM38">
            <v>22.06</v>
          </cell>
          <cell r="AN38">
            <v>25</v>
          </cell>
          <cell r="AO38">
            <v>25</v>
          </cell>
          <cell r="AP38">
            <v>19.11</v>
          </cell>
          <cell r="AQ38">
            <v>30</v>
          </cell>
          <cell r="AR38">
            <v>30.7</v>
          </cell>
          <cell r="AS38">
            <v>22.22</v>
          </cell>
          <cell r="AT38">
            <v>20</v>
          </cell>
          <cell r="AU38">
            <v>22.24847027972028</v>
          </cell>
        </row>
        <row r="39">
          <cell r="C39">
            <v>29.17</v>
          </cell>
          <cell r="D39">
            <v>20.1</v>
          </cell>
          <cell r="E39">
            <v>30</v>
          </cell>
          <cell r="F39">
            <v>23</v>
          </cell>
          <cell r="G39">
            <v>24.4</v>
          </cell>
          <cell r="H39">
            <v>25.74</v>
          </cell>
          <cell r="I39">
            <v>28.86</v>
          </cell>
          <cell r="J39">
            <v>18.28</v>
          </cell>
          <cell r="K39">
            <v>25</v>
          </cell>
          <cell r="L39">
            <v>28.5</v>
          </cell>
          <cell r="M39">
            <v>26</v>
          </cell>
          <cell r="N39">
            <v>20.93</v>
          </cell>
          <cell r="O39">
            <v>22</v>
          </cell>
          <cell r="P39">
            <v>22.458333333333332</v>
          </cell>
          <cell r="Q39">
            <v>22.96</v>
          </cell>
          <cell r="R39">
            <v>24.29</v>
          </cell>
          <cell r="S39">
            <v>27.67</v>
          </cell>
          <cell r="T39">
            <v>25</v>
          </cell>
          <cell r="U39">
            <v>24</v>
          </cell>
          <cell r="V39">
            <v>20</v>
          </cell>
          <cell r="W39">
            <v>30</v>
          </cell>
          <cell r="X39">
            <v>23</v>
          </cell>
          <cell r="Y39">
            <v>23.16</v>
          </cell>
          <cell r="Z39">
            <v>22</v>
          </cell>
          <cell r="AA39">
            <v>23.5</v>
          </cell>
          <cell r="AB39">
            <v>22</v>
          </cell>
          <cell r="AC39">
            <v>36.55</v>
          </cell>
          <cell r="AD39">
            <v>17.2</v>
          </cell>
          <cell r="AE39">
            <v>22.8</v>
          </cell>
          <cell r="AF39">
            <v>27.7</v>
          </cell>
          <cell r="AG39">
            <v>23.67</v>
          </cell>
          <cell r="AH39">
            <v>26</v>
          </cell>
          <cell r="AI39">
            <v>23.58</v>
          </cell>
          <cell r="AJ39">
            <v>28.82</v>
          </cell>
          <cell r="AK39">
            <v>20</v>
          </cell>
          <cell r="AL39">
            <v>21.33</v>
          </cell>
          <cell r="AM39">
            <v>24.36</v>
          </cell>
          <cell r="AN39">
            <v>29</v>
          </cell>
          <cell r="AO39">
            <v>25</v>
          </cell>
          <cell r="AP39">
            <v>22.78</v>
          </cell>
          <cell r="AQ39">
            <v>35</v>
          </cell>
          <cell r="AR39">
            <v>30</v>
          </cell>
          <cell r="AS39">
            <v>21.91</v>
          </cell>
          <cell r="AT39">
            <v>24</v>
          </cell>
          <cell r="AU39">
            <v>24.811780303030307</v>
          </cell>
        </row>
        <row r="40">
          <cell r="C40">
            <v>35</v>
          </cell>
          <cell r="D40">
            <v>33.8</v>
          </cell>
          <cell r="E40">
            <v>45.5</v>
          </cell>
          <cell r="F40">
            <v>31</v>
          </cell>
          <cell r="G40">
            <v>31.48</v>
          </cell>
          <cell r="H40">
            <v>37.21</v>
          </cell>
          <cell r="I40">
            <v>40.3925</v>
          </cell>
          <cell r="J40">
            <v>25.78</v>
          </cell>
          <cell r="K40">
            <v>32.5</v>
          </cell>
          <cell r="L40">
            <v>38</v>
          </cell>
          <cell r="M40">
            <v>39</v>
          </cell>
          <cell r="N40">
            <v>32.13</v>
          </cell>
          <cell r="O40">
            <v>30</v>
          </cell>
          <cell r="P40">
            <v>30.708333333333332</v>
          </cell>
          <cell r="Q40">
            <v>32.6</v>
          </cell>
          <cell r="R40">
            <v>33</v>
          </cell>
          <cell r="S40">
            <v>40.71</v>
          </cell>
          <cell r="T40">
            <v>35</v>
          </cell>
          <cell r="U40">
            <v>34.2</v>
          </cell>
          <cell r="V40">
            <v>35</v>
          </cell>
          <cell r="W40">
            <v>41</v>
          </cell>
          <cell r="X40">
            <v>37</v>
          </cell>
          <cell r="Y40">
            <v>32.67</v>
          </cell>
          <cell r="Z40">
            <v>33</v>
          </cell>
          <cell r="AA40">
            <v>32.2</v>
          </cell>
          <cell r="AB40">
            <v>35</v>
          </cell>
          <cell r="AC40">
            <v>39.5</v>
          </cell>
          <cell r="AD40">
            <v>30</v>
          </cell>
          <cell r="AE40">
            <v>35</v>
          </cell>
          <cell r="AF40">
            <v>40.2</v>
          </cell>
          <cell r="AG40">
            <v>34.25</v>
          </cell>
          <cell r="AH40">
            <v>29.857142857142858</v>
          </cell>
          <cell r="AI40">
            <v>28.96</v>
          </cell>
          <cell r="AJ40">
            <v>40.95</v>
          </cell>
          <cell r="AK40">
            <v>30</v>
          </cell>
          <cell r="AL40">
            <v>26.67</v>
          </cell>
          <cell r="AM40">
            <v>32.35</v>
          </cell>
          <cell r="AN40">
            <v>43</v>
          </cell>
          <cell r="AO40">
            <v>35</v>
          </cell>
          <cell r="AP40">
            <v>29.62</v>
          </cell>
          <cell r="AQ40">
            <v>35</v>
          </cell>
          <cell r="AR40">
            <v>35</v>
          </cell>
          <cell r="AS40">
            <v>30</v>
          </cell>
          <cell r="AT40">
            <v>33</v>
          </cell>
          <cell r="AU40">
            <v>34.36904491341991</v>
          </cell>
        </row>
        <row r="41">
          <cell r="C41">
            <v>50</v>
          </cell>
          <cell r="D41">
            <v>54.9</v>
          </cell>
          <cell r="E41">
            <v>67</v>
          </cell>
          <cell r="F41">
            <v>57</v>
          </cell>
          <cell r="G41">
            <v>66.4</v>
          </cell>
          <cell r="H41">
            <v>57.05</v>
          </cell>
          <cell r="I41">
            <v>62.75</v>
          </cell>
          <cell r="J41">
            <v>52.7</v>
          </cell>
          <cell r="K41">
            <v>46</v>
          </cell>
          <cell r="L41">
            <v>58.6</v>
          </cell>
          <cell r="M41">
            <v>65</v>
          </cell>
          <cell r="N41">
            <v>42.45</v>
          </cell>
          <cell r="O41">
            <v>60</v>
          </cell>
          <cell r="P41">
            <v>50.4375</v>
          </cell>
          <cell r="Q41">
            <v>54.07</v>
          </cell>
          <cell r="R41">
            <v>64.82</v>
          </cell>
          <cell r="S41">
            <v>57.5</v>
          </cell>
          <cell r="T41">
            <v>55</v>
          </cell>
          <cell r="U41">
            <v>55</v>
          </cell>
          <cell r="V41">
            <v>40</v>
          </cell>
          <cell r="W41">
            <v>38.8</v>
          </cell>
          <cell r="X41">
            <v>45</v>
          </cell>
          <cell r="Y41">
            <v>55.51</v>
          </cell>
          <cell r="Z41">
            <v>54</v>
          </cell>
          <cell r="AA41">
            <v>57.4</v>
          </cell>
          <cell r="AC41">
            <v>54</v>
          </cell>
          <cell r="AD41">
            <v>45</v>
          </cell>
          <cell r="AE41">
            <v>66</v>
          </cell>
          <cell r="AF41">
            <v>60.5</v>
          </cell>
          <cell r="AG41">
            <v>52.3</v>
          </cell>
          <cell r="AH41">
            <v>71</v>
          </cell>
          <cell r="AI41">
            <v>48.47</v>
          </cell>
          <cell r="AJ41">
            <v>62.14</v>
          </cell>
          <cell r="AK41">
            <v>48</v>
          </cell>
          <cell r="AL41">
            <v>55</v>
          </cell>
          <cell r="AM41">
            <v>56.89</v>
          </cell>
          <cell r="AN41">
            <v>67</v>
          </cell>
          <cell r="AO41">
            <v>47</v>
          </cell>
          <cell r="AP41">
            <v>58.96</v>
          </cell>
          <cell r="AQ41">
            <v>50</v>
          </cell>
          <cell r="AR41">
            <v>55</v>
          </cell>
          <cell r="AS41">
            <v>58.78</v>
          </cell>
          <cell r="AT41">
            <v>75</v>
          </cell>
          <cell r="AU41">
            <v>55.46426136363637</v>
          </cell>
        </row>
        <row r="42">
          <cell r="D42">
            <v>28.5</v>
          </cell>
          <cell r="E42">
            <v>32.5</v>
          </cell>
          <cell r="M42">
            <v>30.6</v>
          </cell>
          <cell r="N42">
            <v>30</v>
          </cell>
          <cell r="P42">
            <v>30</v>
          </cell>
          <cell r="Q42">
            <v>30</v>
          </cell>
          <cell r="S42">
            <v>30</v>
          </cell>
          <cell r="T42">
            <v>30</v>
          </cell>
          <cell r="U42">
            <v>28.5</v>
          </cell>
          <cell r="W42">
            <v>29.36</v>
          </cell>
          <cell r="AB42">
            <v>29</v>
          </cell>
          <cell r="AD42">
            <v>31</v>
          </cell>
          <cell r="AE42">
            <v>30</v>
          </cell>
          <cell r="AM42">
            <v>30</v>
          </cell>
          <cell r="AO42">
            <v>32</v>
          </cell>
          <cell r="AR42">
            <v>29.75</v>
          </cell>
          <cell r="AS42">
            <v>32</v>
          </cell>
          <cell r="AU42">
            <v>30.353157894736842</v>
          </cell>
        </row>
        <row r="43">
          <cell r="C43">
            <v>35.21</v>
          </cell>
          <cell r="D43">
            <v>34.68</v>
          </cell>
          <cell r="E43">
            <v>35.06</v>
          </cell>
          <cell r="F43">
            <v>33.97</v>
          </cell>
          <cell r="G43">
            <v>35.16</v>
          </cell>
          <cell r="H43">
            <v>34.97</v>
          </cell>
          <cell r="I43">
            <v>35.29</v>
          </cell>
          <cell r="J43">
            <v>35</v>
          </cell>
          <cell r="K43">
            <v>35.05</v>
          </cell>
          <cell r="L43">
            <v>35.16</v>
          </cell>
          <cell r="M43">
            <v>34.75</v>
          </cell>
          <cell r="N43">
            <v>35.08</v>
          </cell>
          <cell r="O43">
            <v>35.09</v>
          </cell>
          <cell r="P43">
            <v>35.19</v>
          </cell>
          <cell r="Q43">
            <v>34.68</v>
          </cell>
          <cell r="R43">
            <v>34.73</v>
          </cell>
          <cell r="S43">
            <v>34.33</v>
          </cell>
          <cell r="T43">
            <v>34.35</v>
          </cell>
          <cell r="U43">
            <v>34.53</v>
          </cell>
          <cell r="V43">
            <v>35.04</v>
          </cell>
          <cell r="W43">
            <v>33.99</v>
          </cell>
          <cell r="X43">
            <v>35.01</v>
          </cell>
          <cell r="Y43">
            <v>35</v>
          </cell>
          <cell r="Z43">
            <v>35</v>
          </cell>
          <cell r="AA43">
            <v>35.11</v>
          </cell>
          <cell r="AB43">
            <v>34.05</v>
          </cell>
          <cell r="AC43">
            <v>34.66</v>
          </cell>
          <cell r="AD43">
            <v>34.85</v>
          </cell>
          <cell r="AE43">
            <v>34.57</v>
          </cell>
          <cell r="AF43">
            <v>34.15</v>
          </cell>
          <cell r="AG43">
            <v>34.25</v>
          </cell>
          <cell r="AH43">
            <v>34.85</v>
          </cell>
          <cell r="AI43">
            <v>34.75</v>
          </cell>
          <cell r="AJ43">
            <v>35.02</v>
          </cell>
          <cell r="AK43">
            <v>35</v>
          </cell>
          <cell r="AL43">
            <v>35.53</v>
          </cell>
          <cell r="AM43">
            <v>34.46</v>
          </cell>
          <cell r="AN43">
            <v>35.2</v>
          </cell>
          <cell r="AO43">
            <v>35.1</v>
          </cell>
          <cell r="AP43">
            <v>35.03</v>
          </cell>
          <cell r="AQ43">
            <v>34.8</v>
          </cell>
          <cell r="AR43">
            <v>33.95</v>
          </cell>
          <cell r="AS43">
            <v>35.05</v>
          </cell>
          <cell r="AT43">
            <v>35</v>
          </cell>
          <cell r="AU43">
            <v>34.81136363636363</v>
          </cell>
        </row>
        <row r="44">
          <cell r="C44">
            <v>38.33</v>
          </cell>
          <cell r="D44">
            <v>38</v>
          </cell>
          <cell r="E44">
            <v>37.9</v>
          </cell>
          <cell r="F44">
            <v>36.93</v>
          </cell>
          <cell r="G44">
            <v>38.29</v>
          </cell>
          <cell r="H44">
            <v>38.03</v>
          </cell>
          <cell r="I44">
            <v>38.645</v>
          </cell>
          <cell r="J44">
            <v>38.35</v>
          </cell>
          <cell r="K44">
            <v>38.1</v>
          </cell>
          <cell r="L44">
            <v>38.12</v>
          </cell>
          <cell r="M44">
            <v>37.8</v>
          </cell>
          <cell r="N44">
            <v>38.26</v>
          </cell>
          <cell r="O44">
            <v>38.19</v>
          </cell>
          <cell r="P44">
            <v>38.12</v>
          </cell>
          <cell r="Q44">
            <v>37.85</v>
          </cell>
          <cell r="R44">
            <v>37.63</v>
          </cell>
          <cell r="S44">
            <v>37.38</v>
          </cell>
          <cell r="T44">
            <v>38.23</v>
          </cell>
          <cell r="U44">
            <v>37.6</v>
          </cell>
          <cell r="V44">
            <v>38.22</v>
          </cell>
          <cell r="W44">
            <v>36.09</v>
          </cell>
          <cell r="X44">
            <v>38</v>
          </cell>
          <cell r="Y44">
            <v>38.1</v>
          </cell>
          <cell r="Z44">
            <v>38.1</v>
          </cell>
          <cell r="AA44">
            <v>38.22</v>
          </cell>
          <cell r="AB44">
            <v>37.75</v>
          </cell>
          <cell r="AC44">
            <v>37.75</v>
          </cell>
          <cell r="AD44">
            <v>38</v>
          </cell>
          <cell r="AE44">
            <v>37.43</v>
          </cell>
          <cell r="AF44">
            <v>37.23</v>
          </cell>
          <cell r="AG44">
            <v>36.53</v>
          </cell>
          <cell r="AH44">
            <v>38.1</v>
          </cell>
          <cell r="AI44">
            <v>37.73</v>
          </cell>
          <cell r="AJ44">
            <v>38.13</v>
          </cell>
          <cell r="AK44">
            <v>38.1</v>
          </cell>
          <cell r="AL44">
            <v>38.61</v>
          </cell>
          <cell r="AM44">
            <v>37.49</v>
          </cell>
          <cell r="AN44">
            <v>39</v>
          </cell>
          <cell r="AO44">
            <v>38.22</v>
          </cell>
          <cell r="AP44">
            <v>38.17</v>
          </cell>
          <cell r="AQ44">
            <v>37.9</v>
          </cell>
          <cell r="AR44">
            <v>36.8</v>
          </cell>
          <cell r="AS44">
            <v>38.26</v>
          </cell>
          <cell r="AT44">
            <v>38.1</v>
          </cell>
          <cell r="AU44">
            <v>37.90420454545455</v>
          </cell>
        </row>
        <row r="45">
          <cell r="C45">
            <v>33.92</v>
          </cell>
          <cell r="D45">
            <v>33.72</v>
          </cell>
          <cell r="E45">
            <v>33.8</v>
          </cell>
          <cell r="F45">
            <v>33.5</v>
          </cell>
          <cell r="G45">
            <v>33.82</v>
          </cell>
          <cell r="H45">
            <v>33.97</v>
          </cell>
          <cell r="I45">
            <v>34.05</v>
          </cell>
          <cell r="J45">
            <v>33.6</v>
          </cell>
          <cell r="K45">
            <v>33.8</v>
          </cell>
          <cell r="L45">
            <v>33.31</v>
          </cell>
          <cell r="M45">
            <v>33.6</v>
          </cell>
          <cell r="N45">
            <v>33.67</v>
          </cell>
          <cell r="O45">
            <v>33.74</v>
          </cell>
          <cell r="P45">
            <v>33</v>
          </cell>
          <cell r="Q45">
            <v>33.14</v>
          </cell>
          <cell r="R45">
            <v>33.19</v>
          </cell>
          <cell r="S45">
            <v>32.5</v>
          </cell>
          <cell r="T45">
            <v>32.55</v>
          </cell>
          <cell r="U45">
            <v>32.88</v>
          </cell>
          <cell r="V45">
            <v>33.63</v>
          </cell>
          <cell r="W45">
            <v>32.24</v>
          </cell>
          <cell r="X45">
            <v>33.68</v>
          </cell>
          <cell r="Y45">
            <v>33.6</v>
          </cell>
          <cell r="Z45">
            <v>33.6</v>
          </cell>
          <cell r="AA45">
            <v>33.68</v>
          </cell>
          <cell r="AB45">
            <v>32.92</v>
          </cell>
          <cell r="AC45">
            <v>33.43</v>
          </cell>
          <cell r="AD45">
            <v>33.47</v>
          </cell>
          <cell r="AE45">
            <v>33.33</v>
          </cell>
          <cell r="AF45">
            <v>33.47</v>
          </cell>
          <cell r="AG45">
            <v>33.51</v>
          </cell>
          <cell r="AH45">
            <v>34.11666666666667</v>
          </cell>
          <cell r="AI45">
            <v>33.58</v>
          </cell>
          <cell r="AJ45">
            <v>33.8</v>
          </cell>
          <cell r="AK45">
            <v>33.6</v>
          </cell>
          <cell r="AL45">
            <v>34.37</v>
          </cell>
          <cell r="AM45">
            <v>32.75</v>
          </cell>
          <cell r="AN45">
            <v>33.9</v>
          </cell>
          <cell r="AO45">
            <v>33.63</v>
          </cell>
          <cell r="AP45">
            <v>33.78</v>
          </cell>
          <cell r="AQ45">
            <v>33.6</v>
          </cell>
          <cell r="AR45">
            <v>33.66</v>
          </cell>
          <cell r="AS45">
            <v>33.69</v>
          </cell>
          <cell r="AT45">
            <v>33.6</v>
          </cell>
          <cell r="AU45">
            <v>33.50901515151514</v>
          </cell>
        </row>
        <row r="46">
          <cell r="C46">
            <v>17.5</v>
          </cell>
          <cell r="D46">
            <v>17.45</v>
          </cell>
          <cell r="E46">
            <v>17.75</v>
          </cell>
          <cell r="F46">
            <v>17.5</v>
          </cell>
          <cell r="G46">
            <v>17.89</v>
          </cell>
          <cell r="H46">
            <v>17.2</v>
          </cell>
          <cell r="I46">
            <v>19</v>
          </cell>
          <cell r="J46">
            <v>17.5</v>
          </cell>
          <cell r="K46">
            <v>17.5</v>
          </cell>
          <cell r="L46">
            <v>17.8</v>
          </cell>
          <cell r="M46">
            <v>17.6</v>
          </cell>
          <cell r="N46">
            <v>17.5</v>
          </cell>
          <cell r="O46">
            <v>17.5</v>
          </cell>
          <cell r="P46">
            <v>18.4</v>
          </cell>
          <cell r="Q46">
            <v>17.75</v>
          </cell>
          <cell r="R46">
            <v>17.5</v>
          </cell>
          <cell r="S46">
            <v>17.5</v>
          </cell>
          <cell r="T46">
            <v>17.35</v>
          </cell>
          <cell r="U46">
            <v>17.5</v>
          </cell>
          <cell r="V46">
            <v>16.9</v>
          </cell>
          <cell r="W46">
            <v>17.58</v>
          </cell>
          <cell r="X46">
            <v>17.5</v>
          </cell>
          <cell r="Y46">
            <v>18</v>
          </cell>
          <cell r="Z46">
            <v>17.5</v>
          </cell>
          <cell r="AA46">
            <v>17.75</v>
          </cell>
          <cell r="AB46">
            <v>18</v>
          </cell>
          <cell r="AC46">
            <v>17.2</v>
          </cell>
          <cell r="AE46">
            <v>17.5</v>
          </cell>
          <cell r="AF46">
            <v>17.6</v>
          </cell>
          <cell r="AG46">
            <v>17.4</v>
          </cell>
          <cell r="AH46">
            <v>16.5</v>
          </cell>
          <cell r="AI46">
            <v>17.2</v>
          </cell>
          <cell r="AJ46">
            <v>16.95</v>
          </cell>
          <cell r="AK46">
            <v>17.5</v>
          </cell>
          <cell r="AL46">
            <v>16</v>
          </cell>
          <cell r="AM46">
            <v>19</v>
          </cell>
          <cell r="AN46">
            <v>17.5</v>
          </cell>
          <cell r="AO46">
            <v>17</v>
          </cell>
          <cell r="AP46">
            <v>17.2</v>
          </cell>
          <cell r="AQ46">
            <v>17.5</v>
          </cell>
          <cell r="AR46">
            <v>17.5</v>
          </cell>
          <cell r="AS46">
            <v>17.5</v>
          </cell>
          <cell r="AT46">
            <v>18.4</v>
          </cell>
          <cell r="AU46">
            <v>17.543488372093027</v>
          </cell>
        </row>
      </sheetData>
      <sheetData sheetId="9">
        <row r="6">
          <cell r="D6">
            <v>21.35</v>
          </cell>
          <cell r="G6">
            <v>23.89</v>
          </cell>
          <cell r="H6">
            <v>24.46</v>
          </cell>
          <cell r="I6">
            <v>30.866666666666664</v>
          </cell>
          <cell r="K6">
            <v>24.5</v>
          </cell>
          <cell r="L6">
            <v>23.96</v>
          </cell>
          <cell r="M6">
            <v>27.5</v>
          </cell>
          <cell r="O6">
            <v>19</v>
          </cell>
          <cell r="P6">
            <v>24.157142857142855</v>
          </cell>
          <cell r="R6">
            <v>23.2</v>
          </cell>
          <cell r="S6">
            <v>27.4</v>
          </cell>
          <cell r="T6">
            <v>24.8</v>
          </cell>
          <cell r="V6">
            <v>16.5</v>
          </cell>
          <cell r="W6">
            <v>26.4</v>
          </cell>
          <cell r="X6">
            <v>22.5</v>
          </cell>
          <cell r="AA6">
            <v>26.5</v>
          </cell>
          <cell r="AB6">
            <v>25</v>
          </cell>
          <cell r="AC6">
            <v>26</v>
          </cell>
          <cell r="AD6">
            <v>24.1</v>
          </cell>
          <cell r="AF6">
            <v>25.2</v>
          </cell>
          <cell r="AH6">
            <v>27.5</v>
          </cell>
          <cell r="AK6">
            <v>25</v>
          </cell>
          <cell r="AN6">
            <v>28</v>
          </cell>
          <cell r="AO6">
            <v>23</v>
          </cell>
          <cell r="AP6">
            <v>17.2</v>
          </cell>
          <cell r="AQ6">
            <v>23.7</v>
          </cell>
          <cell r="AR6">
            <v>28</v>
          </cell>
          <cell r="AS6">
            <v>22</v>
          </cell>
          <cell r="AT6">
            <v>28</v>
          </cell>
          <cell r="AU6">
            <v>24.630721500721503</v>
          </cell>
        </row>
        <row r="7">
          <cell r="C7">
            <v>30.93</v>
          </cell>
          <cell r="D7">
            <v>23.95</v>
          </cell>
          <cell r="E7">
            <v>32</v>
          </cell>
          <cell r="F7">
            <v>33.48</v>
          </cell>
          <cell r="G7">
            <v>35.51</v>
          </cell>
          <cell r="H7">
            <v>29.86</v>
          </cell>
          <cell r="I7">
            <v>37.45</v>
          </cell>
          <cell r="J7">
            <v>30.81</v>
          </cell>
          <cell r="K7">
            <v>30.3</v>
          </cell>
          <cell r="L7">
            <v>30.05</v>
          </cell>
          <cell r="M7">
            <v>32</v>
          </cell>
          <cell r="N7">
            <v>24.12</v>
          </cell>
          <cell r="O7">
            <v>32</v>
          </cell>
          <cell r="P7">
            <v>28.833333333333332</v>
          </cell>
          <cell r="Q7">
            <v>27.31</v>
          </cell>
          <cell r="R7">
            <v>31.16</v>
          </cell>
          <cell r="S7">
            <v>33.75</v>
          </cell>
          <cell r="T7">
            <v>30.2</v>
          </cell>
          <cell r="U7">
            <v>29.9</v>
          </cell>
          <cell r="V7">
            <v>26</v>
          </cell>
          <cell r="W7">
            <v>37.25</v>
          </cell>
          <cell r="X7">
            <v>26.7</v>
          </cell>
          <cell r="Y7">
            <v>27.27</v>
          </cell>
          <cell r="Z7">
            <v>30.3</v>
          </cell>
          <cell r="AA7">
            <v>31</v>
          </cell>
          <cell r="AB7">
            <v>33.22</v>
          </cell>
          <cell r="AC7">
            <v>34.38</v>
          </cell>
          <cell r="AD7">
            <v>26.5</v>
          </cell>
          <cell r="AE7">
            <v>30.67</v>
          </cell>
          <cell r="AF7">
            <v>30.6</v>
          </cell>
          <cell r="AG7">
            <v>28.76</v>
          </cell>
          <cell r="AH7">
            <v>30.522727272727273</v>
          </cell>
          <cell r="AI7">
            <v>31.57</v>
          </cell>
          <cell r="AJ7">
            <v>28.24</v>
          </cell>
          <cell r="AK7">
            <v>32.5</v>
          </cell>
          <cell r="AL7">
            <v>32.4</v>
          </cell>
          <cell r="AM7">
            <v>25.91</v>
          </cell>
          <cell r="AN7">
            <v>29</v>
          </cell>
          <cell r="AO7">
            <v>28</v>
          </cell>
          <cell r="AP7">
            <v>26.5</v>
          </cell>
          <cell r="AQ7">
            <v>32</v>
          </cell>
          <cell r="AR7">
            <v>30</v>
          </cell>
          <cell r="AS7">
            <v>26.88</v>
          </cell>
          <cell r="AT7">
            <v>30</v>
          </cell>
          <cell r="AU7">
            <v>30.222410468319563</v>
          </cell>
        </row>
        <row r="8">
          <cell r="C8">
            <v>43.1</v>
          </cell>
          <cell r="D8">
            <v>36</v>
          </cell>
          <cell r="E8">
            <v>48.5</v>
          </cell>
          <cell r="F8">
            <v>39.89</v>
          </cell>
          <cell r="G8">
            <v>41.61</v>
          </cell>
          <cell r="H8">
            <v>36.99</v>
          </cell>
          <cell r="I8">
            <v>46.4125</v>
          </cell>
          <cell r="J8">
            <v>42.18</v>
          </cell>
          <cell r="K8">
            <v>34.88</v>
          </cell>
          <cell r="L8">
            <v>34.64</v>
          </cell>
          <cell r="M8">
            <v>36.36</v>
          </cell>
          <cell r="N8">
            <v>44</v>
          </cell>
          <cell r="O8">
            <v>30</v>
          </cell>
          <cell r="P8">
            <v>37.31428571428571</v>
          </cell>
          <cell r="Q8">
            <v>38.19</v>
          </cell>
          <cell r="R8">
            <v>39.72</v>
          </cell>
          <cell r="S8">
            <v>41.08</v>
          </cell>
          <cell r="T8">
            <v>41.09</v>
          </cell>
          <cell r="U8">
            <v>35</v>
          </cell>
          <cell r="V8">
            <v>35.2</v>
          </cell>
          <cell r="W8">
            <v>41.62</v>
          </cell>
          <cell r="X8">
            <v>34.82</v>
          </cell>
          <cell r="Y8">
            <v>41.81</v>
          </cell>
          <cell r="Z8">
            <v>40.2</v>
          </cell>
          <cell r="AA8">
            <v>34.99</v>
          </cell>
          <cell r="AB8">
            <v>40</v>
          </cell>
          <cell r="AC8">
            <v>34</v>
          </cell>
          <cell r="AD8">
            <v>39.4</v>
          </cell>
          <cell r="AE8">
            <v>38.77</v>
          </cell>
          <cell r="AF8">
            <v>41.6</v>
          </cell>
          <cell r="AG8">
            <v>35.88</v>
          </cell>
          <cell r="AH8">
            <v>33.14</v>
          </cell>
          <cell r="AI8">
            <v>38.69</v>
          </cell>
          <cell r="AJ8">
            <v>43.53</v>
          </cell>
          <cell r="AK8">
            <v>39.78</v>
          </cell>
          <cell r="AL8">
            <v>39.89</v>
          </cell>
          <cell r="AM8">
            <v>36.8</v>
          </cell>
          <cell r="AN8">
            <v>37.69</v>
          </cell>
          <cell r="AO8">
            <v>40</v>
          </cell>
          <cell r="AP8">
            <v>40.5</v>
          </cell>
          <cell r="AQ8">
            <v>46</v>
          </cell>
          <cell r="AR8">
            <v>39.8</v>
          </cell>
          <cell r="AS8">
            <v>37.04</v>
          </cell>
          <cell r="AT8">
            <v>44</v>
          </cell>
          <cell r="AU8">
            <v>39.138790584415595</v>
          </cell>
        </row>
        <row r="9">
          <cell r="C9">
            <v>64.05</v>
          </cell>
          <cell r="D9">
            <v>57.14</v>
          </cell>
          <cell r="E9">
            <v>62</v>
          </cell>
          <cell r="F9">
            <v>58.46</v>
          </cell>
          <cell r="G9">
            <v>75.78</v>
          </cell>
          <cell r="H9">
            <v>54.68</v>
          </cell>
          <cell r="I9">
            <v>62.5</v>
          </cell>
          <cell r="J9">
            <v>59.83</v>
          </cell>
          <cell r="K9">
            <v>53.4</v>
          </cell>
          <cell r="L9">
            <v>53.03</v>
          </cell>
          <cell r="M9">
            <v>57.06</v>
          </cell>
          <cell r="N9">
            <v>63.93</v>
          </cell>
          <cell r="O9">
            <v>50</v>
          </cell>
          <cell r="P9">
            <v>46.458333333333336</v>
          </cell>
          <cell r="Q9">
            <v>60.01</v>
          </cell>
          <cell r="R9">
            <v>67.97</v>
          </cell>
          <cell r="S9">
            <v>61.78</v>
          </cell>
          <cell r="T9">
            <v>55.5</v>
          </cell>
          <cell r="U9">
            <v>47.8</v>
          </cell>
          <cell r="V9">
            <v>50</v>
          </cell>
          <cell r="W9">
            <v>53.72</v>
          </cell>
          <cell r="X9">
            <v>45.56</v>
          </cell>
          <cell r="Y9">
            <v>52.07</v>
          </cell>
          <cell r="Z9">
            <v>64</v>
          </cell>
          <cell r="AA9">
            <v>43.16</v>
          </cell>
          <cell r="AB9">
            <v>55.25</v>
          </cell>
          <cell r="AC9">
            <v>45.92</v>
          </cell>
          <cell r="AD9">
            <v>59.6</v>
          </cell>
          <cell r="AE9">
            <v>51.94</v>
          </cell>
          <cell r="AF9">
            <v>57.1</v>
          </cell>
          <cell r="AG9">
            <v>48.02</v>
          </cell>
          <cell r="AH9">
            <v>51.71333333333334</v>
          </cell>
          <cell r="AI9">
            <v>55.53</v>
          </cell>
          <cell r="AJ9">
            <v>72.46</v>
          </cell>
          <cell r="AK9">
            <v>58</v>
          </cell>
          <cell r="AL9">
            <v>52.12</v>
          </cell>
          <cell r="AM9">
            <v>52.68</v>
          </cell>
          <cell r="AN9">
            <v>51.13</v>
          </cell>
          <cell r="AO9">
            <v>55</v>
          </cell>
          <cell r="AP9">
            <v>47.5</v>
          </cell>
          <cell r="AQ9">
            <v>70.6</v>
          </cell>
          <cell r="AR9">
            <v>56.1</v>
          </cell>
          <cell r="AS9">
            <v>56.66</v>
          </cell>
          <cell r="AT9">
            <v>51</v>
          </cell>
          <cell r="AU9">
            <v>56.09571969696969</v>
          </cell>
        </row>
        <row r="10">
          <cell r="C10">
            <v>49.87</v>
          </cell>
          <cell r="D10">
            <v>41.5</v>
          </cell>
          <cell r="E10">
            <v>58</v>
          </cell>
          <cell r="F10">
            <v>49.68</v>
          </cell>
          <cell r="G10">
            <v>60.48</v>
          </cell>
          <cell r="H10">
            <v>45.13</v>
          </cell>
          <cell r="I10">
            <v>53.4125</v>
          </cell>
          <cell r="J10">
            <v>48.63</v>
          </cell>
          <cell r="K10">
            <v>45.9</v>
          </cell>
          <cell r="L10">
            <v>48</v>
          </cell>
          <cell r="M10">
            <v>52.5</v>
          </cell>
          <cell r="N10">
            <v>60.95</v>
          </cell>
          <cell r="O10">
            <v>45.9</v>
          </cell>
          <cell r="P10">
            <v>48.22727272727273</v>
          </cell>
          <cell r="Q10">
            <v>49.81</v>
          </cell>
          <cell r="R10">
            <v>47.25</v>
          </cell>
          <cell r="S10">
            <v>60.81</v>
          </cell>
          <cell r="T10">
            <v>51.4</v>
          </cell>
          <cell r="U10">
            <v>36</v>
          </cell>
          <cell r="V10">
            <v>48</v>
          </cell>
          <cell r="W10">
            <v>52.35</v>
          </cell>
          <cell r="X10">
            <v>35.7</v>
          </cell>
          <cell r="Y10">
            <v>45</v>
          </cell>
          <cell r="Z10">
            <v>59</v>
          </cell>
          <cell r="AA10">
            <v>42.27</v>
          </cell>
          <cell r="AB10">
            <v>46.75</v>
          </cell>
          <cell r="AC10">
            <v>45.8</v>
          </cell>
          <cell r="AD10">
            <v>48.1</v>
          </cell>
          <cell r="AE10">
            <v>43.22</v>
          </cell>
          <cell r="AF10">
            <v>46.9</v>
          </cell>
          <cell r="AG10">
            <v>45.21</v>
          </cell>
          <cell r="AH10">
            <v>47.43</v>
          </cell>
          <cell r="AI10">
            <v>47.74</v>
          </cell>
          <cell r="AJ10">
            <v>60.14</v>
          </cell>
          <cell r="AK10">
            <v>56</v>
          </cell>
          <cell r="AL10">
            <v>53</v>
          </cell>
          <cell r="AM10">
            <v>43.33</v>
          </cell>
          <cell r="AN10">
            <v>45.8</v>
          </cell>
          <cell r="AO10">
            <v>43</v>
          </cell>
          <cell r="AP10">
            <v>43</v>
          </cell>
          <cell r="AQ10">
            <v>47.9</v>
          </cell>
          <cell r="AR10">
            <v>48.8</v>
          </cell>
          <cell r="AS10">
            <v>51.06</v>
          </cell>
          <cell r="AT10">
            <v>46.5</v>
          </cell>
          <cell r="AU10">
            <v>48.76022210743802</v>
          </cell>
        </row>
        <row r="11">
          <cell r="C11">
            <v>40.04</v>
          </cell>
          <cell r="D11">
            <v>41.8</v>
          </cell>
          <cell r="E11">
            <v>39</v>
          </cell>
          <cell r="F11">
            <v>41.77</v>
          </cell>
          <cell r="G11">
            <v>42.57</v>
          </cell>
          <cell r="H11">
            <v>40.53</v>
          </cell>
          <cell r="I11">
            <v>39.45</v>
          </cell>
          <cell r="J11">
            <v>38.33</v>
          </cell>
          <cell r="K11">
            <v>40.7</v>
          </cell>
          <cell r="L11">
            <v>41.25</v>
          </cell>
          <cell r="M11">
            <v>41</v>
          </cell>
          <cell r="N11">
            <v>41.07</v>
          </cell>
          <cell r="O11">
            <v>42</v>
          </cell>
          <cell r="P11">
            <v>37.988461538461536</v>
          </cell>
          <cell r="Q11">
            <v>37.56</v>
          </cell>
          <cell r="R11">
            <v>39.96</v>
          </cell>
          <cell r="S11">
            <v>43.86</v>
          </cell>
          <cell r="T11">
            <v>40.5</v>
          </cell>
          <cell r="U11">
            <v>39.6</v>
          </cell>
          <cell r="V11">
            <v>40</v>
          </cell>
          <cell r="W11">
            <v>41.25</v>
          </cell>
          <cell r="X11">
            <v>40.9</v>
          </cell>
          <cell r="Y11">
            <v>39</v>
          </cell>
          <cell r="Z11">
            <v>39.7</v>
          </cell>
          <cell r="AA11">
            <v>42.2</v>
          </cell>
          <cell r="AB11">
            <v>43.08</v>
          </cell>
          <cell r="AC11">
            <v>39.32</v>
          </cell>
          <cell r="AD11">
            <v>40.5</v>
          </cell>
          <cell r="AE11">
            <v>39.62</v>
          </cell>
          <cell r="AF11">
            <v>40.92</v>
          </cell>
          <cell r="AG11">
            <v>42.53</v>
          </cell>
          <cell r="AH11">
            <v>40.131</v>
          </cell>
          <cell r="AI11">
            <v>42.31</v>
          </cell>
          <cell r="AJ11">
            <v>41.45</v>
          </cell>
          <cell r="AK11">
            <v>36.43</v>
          </cell>
          <cell r="AL11">
            <v>41.65</v>
          </cell>
          <cell r="AM11">
            <v>39.57</v>
          </cell>
          <cell r="AN11">
            <v>37</v>
          </cell>
          <cell r="AO11">
            <v>39</v>
          </cell>
          <cell r="AP11">
            <v>46.8</v>
          </cell>
          <cell r="AQ11">
            <v>39.1</v>
          </cell>
          <cell r="AR11">
            <v>40.7</v>
          </cell>
          <cell r="AS11">
            <v>40.49</v>
          </cell>
          <cell r="AT11">
            <v>42</v>
          </cell>
          <cell r="AU11">
            <v>40.55976048951049</v>
          </cell>
        </row>
        <row r="12">
          <cell r="C12">
            <v>44</v>
          </cell>
          <cell r="D12">
            <v>46.7</v>
          </cell>
          <cell r="E12">
            <v>48</v>
          </cell>
          <cell r="G12">
            <v>47.95</v>
          </cell>
          <cell r="H12">
            <v>44.08</v>
          </cell>
          <cell r="I12">
            <v>45.575</v>
          </cell>
          <cell r="J12">
            <v>48.36</v>
          </cell>
          <cell r="K12">
            <v>41</v>
          </cell>
          <cell r="L12">
            <v>42.75</v>
          </cell>
          <cell r="M12">
            <v>44</v>
          </cell>
          <cell r="N12">
            <v>48.33</v>
          </cell>
          <cell r="O12">
            <v>46.7</v>
          </cell>
          <cell r="P12">
            <v>42.81428571428571</v>
          </cell>
          <cell r="Q12">
            <v>46.01</v>
          </cell>
          <cell r="R12">
            <v>48</v>
          </cell>
          <cell r="S12">
            <v>45.6</v>
          </cell>
          <cell r="T12">
            <v>46.5</v>
          </cell>
          <cell r="U12">
            <v>46</v>
          </cell>
          <cell r="V12">
            <v>52.67</v>
          </cell>
          <cell r="W12">
            <v>44.31</v>
          </cell>
          <cell r="X12">
            <v>45.3</v>
          </cell>
          <cell r="Y12">
            <v>45</v>
          </cell>
          <cell r="Z12">
            <v>48</v>
          </cell>
          <cell r="AA12">
            <v>46.39</v>
          </cell>
          <cell r="AC12">
            <v>51.42</v>
          </cell>
          <cell r="AD12">
            <v>47.7</v>
          </cell>
          <cell r="AF12">
            <v>47.22</v>
          </cell>
          <cell r="AG12">
            <v>49.19</v>
          </cell>
          <cell r="AH12">
            <v>53.335</v>
          </cell>
          <cell r="AI12">
            <v>50.72</v>
          </cell>
          <cell r="AK12">
            <v>44</v>
          </cell>
          <cell r="AL12">
            <v>52.57</v>
          </cell>
          <cell r="AM12">
            <v>45.19</v>
          </cell>
          <cell r="AN12">
            <v>40.5</v>
          </cell>
          <cell r="AP12">
            <v>48</v>
          </cell>
          <cell r="AQ12">
            <v>45.6</v>
          </cell>
          <cell r="AS12">
            <v>48.94</v>
          </cell>
          <cell r="AT12">
            <v>44</v>
          </cell>
          <cell r="AU12">
            <v>46.642744360902256</v>
          </cell>
        </row>
        <row r="13">
          <cell r="C13">
            <v>44.4</v>
          </cell>
          <cell r="D13">
            <v>44</v>
          </cell>
          <cell r="E13">
            <v>43.77</v>
          </cell>
          <cell r="F13">
            <v>45.7</v>
          </cell>
          <cell r="G13">
            <v>46.21</v>
          </cell>
          <cell r="H13">
            <v>44.63</v>
          </cell>
          <cell r="I13">
            <v>42.9625</v>
          </cell>
          <cell r="J13">
            <v>45.48</v>
          </cell>
          <cell r="K13">
            <v>45.5</v>
          </cell>
          <cell r="L13">
            <v>43.97</v>
          </cell>
          <cell r="M13">
            <v>44</v>
          </cell>
          <cell r="N13">
            <v>46.84</v>
          </cell>
          <cell r="O13">
            <v>47</v>
          </cell>
          <cell r="P13">
            <v>42.29285714285715</v>
          </cell>
          <cell r="Q13">
            <v>41.99</v>
          </cell>
          <cell r="R13">
            <v>47.18</v>
          </cell>
          <cell r="S13">
            <v>47.6</v>
          </cell>
          <cell r="T13">
            <v>44.4</v>
          </cell>
          <cell r="U13">
            <v>43.6</v>
          </cell>
          <cell r="V13">
            <v>48.88</v>
          </cell>
          <cell r="W13">
            <v>48.97</v>
          </cell>
          <cell r="X13">
            <v>46.9</v>
          </cell>
          <cell r="Y13">
            <v>43.13</v>
          </cell>
          <cell r="Z13">
            <v>45.3</v>
          </cell>
          <cell r="AA13">
            <v>45.6</v>
          </cell>
          <cell r="AB13">
            <v>44.04</v>
          </cell>
          <cell r="AC13">
            <v>45.67</v>
          </cell>
          <cell r="AD13">
            <v>46.1</v>
          </cell>
          <cell r="AE13">
            <v>44.64</v>
          </cell>
          <cell r="AF13">
            <v>44.92</v>
          </cell>
          <cell r="AG13">
            <v>47.34</v>
          </cell>
          <cell r="AH13">
            <v>48.38363636363636</v>
          </cell>
          <cell r="AI13">
            <v>47.15</v>
          </cell>
          <cell r="AJ13">
            <v>46.65</v>
          </cell>
          <cell r="AK13">
            <v>44.08</v>
          </cell>
          <cell r="AL13">
            <v>48.06</v>
          </cell>
          <cell r="AM13">
            <v>47.69</v>
          </cell>
          <cell r="AN13">
            <v>42</v>
          </cell>
          <cell r="AO13">
            <v>42.5</v>
          </cell>
          <cell r="AP13">
            <v>47.6</v>
          </cell>
          <cell r="AQ13">
            <v>44.8</v>
          </cell>
          <cell r="AR13">
            <v>45.5</v>
          </cell>
          <cell r="AS13">
            <v>45.35</v>
          </cell>
          <cell r="AT13">
            <v>44</v>
          </cell>
          <cell r="AU13">
            <v>45.38134076151122</v>
          </cell>
        </row>
        <row r="14">
          <cell r="C14">
            <v>110</v>
          </cell>
          <cell r="D14">
            <v>123.4</v>
          </cell>
          <cell r="G14">
            <v>135.78</v>
          </cell>
          <cell r="H14">
            <v>131.1</v>
          </cell>
          <cell r="I14">
            <v>154.48</v>
          </cell>
          <cell r="K14">
            <v>136.5</v>
          </cell>
          <cell r="L14">
            <v>133.22</v>
          </cell>
          <cell r="M14">
            <v>146</v>
          </cell>
          <cell r="N14">
            <v>159</v>
          </cell>
          <cell r="P14">
            <v>105</v>
          </cell>
          <cell r="Q14">
            <v>123.95</v>
          </cell>
          <cell r="R14">
            <v>141.5</v>
          </cell>
          <cell r="T14">
            <v>134.5</v>
          </cell>
          <cell r="U14">
            <v>133</v>
          </cell>
          <cell r="V14">
            <v>143</v>
          </cell>
          <cell r="W14">
            <v>160.4</v>
          </cell>
          <cell r="X14">
            <v>153.2</v>
          </cell>
          <cell r="AC14">
            <v>137.5</v>
          </cell>
          <cell r="AF14">
            <v>130.04</v>
          </cell>
          <cell r="AH14">
            <v>92.41666666666667</v>
          </cell>
          <cell r="AI14">
            <v>119.33</v>
          </cell>
          <cell r="AJ14">
            <v>136.39</v>
          </cell>
          <cell r="AK14">
            <v>100</v>
          </cell>
          <cell r="AM14">
            <v>91.5</v>
          </cell>
          <cell r="AN14">
            <v>120</v>
          </cell>
          <cell r="AO14">
            <v>120</v>
          </cell>
          <cell r="AP14">
            <v>161</v>
          </cell>
          <cell r="AQ14">
            <v>134.2</v>
          </cell>
          <cell r="AS14">
            <v>146.36</v>
          </cell>
          <cell r="AT14">
            <v>144</v>
          </cell>
          <cell r="AU14">
            <v>132.63763440860214</v>
          </cell>
        </row>
        <row r="15">
          <cell r="C15">
            <v>66.8</v>
          </cell>
          <cell r="D15">
            <v>67.8</v>
          </cell>
          <cell r="E15">
            <v>64.8</v>
          </cell>
          <cell r="F15">
            <v>66.86</v>
          </cell>
          <cell r="G15">
            <v>68.93</v>
          </cell>
          <cell r="H15">
            <v>66.26</v>
          </cell>
          <cell r="I15">
            <v>68.15</v>
          </cell>
          <cell r="J15">
            <v>61.61</v>
          </cell>
          <cell r="K15">
            <v>66.8</v>
          </cell>
          <cell r="L15">
            <v>67.95</v>
          </cell>
          <cell r="M15">
            <v>75.5</v>
          </cell>
          <cell r="N15">
            <v>68.63</v>
          </cell>
          <cell r="O15">
            <v>68.1</v>
          </cell>
          <cell r="P15">
            <v>57.11428571428571</v>
          </cell>
          <cell r="Q15">
            <v>60.43</v>
          </cell>
          <cell r="R15">
            <v>72.5</v>
          </cell>
          <cell r="S15">
            <v>72.1</v>
          </cell>
          <cell r="T15">
            <v>63.8</v>
          </cell>
          <cell r="U15">
            <v>66</v>
          </cell>
          <cell r="V15">
            <v>69.66</v>
          </cell>
          <cell r="W15">
            <v>66.48</v>
          </cell>
          <cell r="X15">
            <v>67.8</v>
          </cell>
          <cell r="Y15">
            <v>59.48</v>
          </cell>
          <cell r="Z15">
            <v>66</v>
          </cell>
          <cell r="AA15">
            <v>68.8</v>
          </cell>
          <cell r="AB15">
            <v>67</v>
          </cell>
          <cell r="AC15">
            <v>64.9</v>
          </cell>
          <cell r="AD15">
            <v>71.3</v>
          </cell>
          <cell r="AE15">
            <v>68.21</v>
          </cell>
          <cell r="AF15">
            <v>70.56</v>
          </cell>
          <cell r="AG15">
            <v>62.98</v>
          </cell>
          <cell r="AH15">
            <v>69.0390909090909</v>
          </cell>
          <cell r="AI15">
            <v>66.7</v>
          </cell>
          <cell r="AJ15">
            <v>67.67</v>
          </cell>
          <cell r="AK15">
            <v>52</v>
          </cell>
          <cell r="AL15">
            <v>67.7</v>
          </cell>
          <cell r="AM15">
            <v>63.31</v>
          </cell>
          <cell r="AN15">
            <v>65</v>
          </cell>
          <cell r="AO15">
            <v>65</v>
          </cell>
          <cell r="AP15">
            <v>74.48</v>
          </cell>
          <cell r="AQ15">
            <v>66.9</v>
          </cell>
          <cell r="AR15">
            <v>66.7</v>
          </cell>
          <cell r="AS15">
            <v>64</v>
          </cell>
          <cell r="AT15">
            <v>63</v>
          </cell>
          <cell r="AU15">
            <v>66.47280401416764</v>
          </cell>
        </row>
        <row r="16">
          <cell r="D16">
            <v>180</v>
          </cell>
          <cell r="G16">
            <v>176.72</v>
          </cell>
          <cell r="H16">
            <v>165.61</v>
          </cell>
          <cell r="I16">
            <v>164.39</v>
          </cell>
          <cell r="K16">
            <v>170</v>
          </cell>
          <cell r="M16">
            <v>150</v>
          </cell>
          <cell r="P16">
            <v>134.11111111111111</v>
          </cell>
          <cell r="Q16">
            <v>189.5</v>
          </cell>
          <cell r="R16">
            <v>186.25</v>
          </cell>
          <cell r="T16">
            <v>175</v>
          </cell>
          <cell r="V16">
            <v>220</v>
          </cell>
          <cell r="W16">
            <v>180.4</v>
          </cell>
          <cell r="X16">
            <v>213</v>
          </cell>
          <cell r="Z16">
            <v>163.5</v>
          </cell>
          <cell r="AF16">
            <v>166.45</v>
          </cell>
          <cell r="AH16">
            <v>127.16666666666667</v>
          </cell>
          <cell r="AJ16">
            <v>180.53</v>
          </cell>
          <cell r="AK16">
            <v>186.25</v>
          </cell>
          <cell r="AL16">
            <v>211.63</v>
          </cell>
          <cell r="AM16">
            <v>128</v>
          </cell>
          <cell r="AN16">
            <v>157</v>
          </cell>
          <cell r="AO16">
            <v>140</v>
          </cell>
          <cell r="AP16">
            <v>198.5</v>
          </cell>
          <cell r="AQ16">
            <v>168.9</v>
          </cell>
          <cell r="AS16">
            <v>186</v>
          </cell>
          <cell r="AT16">
            <v>185</v>
          </cell>
          <cell r="AU16">
            <v>166.58259259259256</v>
          </cell>
        </row>
        <row r="17">
          <cell r="C17">
            <v>44.12</v>
          </cell>
          <cell r="D17">
            <v>43.22</v>
          </cell>
          <cell r="E17">
            <v>48</v>
          </cell>
          <cell r="F17">
            <v>45.76</v>
          </cell>
          <cell r="G17">
            <v>46.23</v>
          </cell>
          <cell r="H17">
            <v>44.41</v>
          </cell>
          <cell r="I17">
            <v>45.8</v>
          </cell>
          <cell r="J17">
            <v>44.58</v>
          </cell>
          <cell r="K17">
            <v>45.5</v>
          </cell>
          <cell r="L17">
            <v>46.12</v>
          </cell>
          <cell r="M17">
            <v>47.5</v>
          </cell>
          <cell r="N17">
            <v>47.33</v>
          </cell>
          <cell r="O17">
            <v>45</v>
          </cell>
          <cell r="P17">
            <v>41.214285714285715</v>
          </cell>
          <cell r="Q17">
            <v>45.63</v>
          </cell>
          <cell r="R17">
            <v>46.56</v>
          </cell>
          <cell r="S17">
            <v>45.41</v>
          </cell>
          <cell r="T17">
            <v>42.5</v>
          </cell>
          <cell r="U17">
            <v>45.5</v>
          </cell>
          <cell r="V17">
            <v>48.88</v>
          </cell>
          <cell r="W17">
            <v>51.97</v>
          </cell>
          <cell r="X17">
            <v>43</v>
          </cell>
          <cell r="Y17">
            <v>45.27</v>
          </cell>
          <cell r="Z17">
            <v>45</v>
          </cell>
          <cell r="AA17">
            <v>46.7</v>
          </cell>
          <cell r="AB17">
            <v>45</v>
          </cell>
          <cell r="AC17">
            <v>43</v>
          </cell>
          <cell r="AD17">
            <v>46.5</v>
          </cell>
          <cell r="AE17">
            <v>44.54</v>
          </cell>
          <cell r="AF17">
            <v>47.06</v>
          </cell>
          <cell r="AG17">
            <v>47.51</v>
          </cell>
          <cell r="AH17">
            <v>46.42857142857143</v>
          </cell>
          <cell r="AI17">
            <v>51.9</v>
          </cell>
          <cell r="AJ17">
            <v>43.29</v>
          </cell>
          <cell r="AK17">
            <v>39.3</v>
          </cell>
          <cell r="AL17">
            <v>44.64</v>
          </cell>
          <cell r="AM17">
            <v>48.95</v>
          </cell>
          <cell r="AN17">
            <v>40</v>
          </cell>
          <cell r="AO17">
            <v>45</v>
          </cell>
          <cell r="AP17">
            <v>48.31</v>
          </cell>
          <cell r="AQ17">
            <v>44</v>
          </cell>
          <cell r="AR17">
            <v>45.7</v>
          </cell>
          <cell r="AS17">
            <v>46</v>
          </cell>
          <cell r="AT17">
            <v>47</v>
          </cell>
          <cell r="AU17">
            <v>45.575746753246754</v>
          </cell>
        </row>
        <row r="18">
          <cell r="C18">
            <v>250</v>
          </cell>
          <cell r="D18">
            <v>332.7</v>
          </cell>
          <cell r="E18">
            <v>236.25</v>
          </cell>
          <cell r="G18">
            <v>311.5</v>
          </cell>
          <cell r="H18">
            <v>258.13</v>
          </cell>
          <cell r="I18">
            <v>275</v>
          </cell>
          <cell r="K18">
            <v>275</v>
          </cell>
          <cell r="L18">
            <v>265</v>
          </cell>
          <cell r="M18">
            <v>235</v>
          </cell>
          <cell r="N18">
            <v>259.5</v>
          </cell>
          <cell r="O18">
            <v>260</v>
          </cell>
          <cell r="P18">
            <v>203.28333333333333</v>
          </cell>
          <cell r="Q18">
            <v>197.5</v>
          </cell>
          <cell r="R18">
            <v>270</v>
          </cell>
          <cell r="S18">
            <v>268</v>
          </cell>
          <cell r="T18">
            <v>255</v>
          </cell>
          <cell r="U18">
            <v>265</v>
          </cell>
          <cell r="V18">
            <v>432</v>
          </cell>
          <cell r="W18">
            <v>260.92</v>
          </cell>
          <cell r="X18">
            <v>226</v>
          </cell>
          <cell r="Y18">
            <v>218.8</v>
          </cell>
          <cell r="Z18">
            <v>249</v>
          </cell>
          <cell r="AA18">
            <v>238.6</v>
          </cell>
          <cell r="AB18">
            <v>250</v>
          </cell>
          <cell r="AC18">
            <v>271.07</v>
          </cell>
          <cell r="AD18">
            <v>262.5</v>
          </cell>
          <cell r="AF18">
            <v>261.42</v>
          </cell>
          <cell r="AG18">
            <v>220</v>
          </cell>
          <cell r="AH18">
            <v>173.5</v>
          </cell>
          <cell r="AI18">
            <v>232.94</v>
          </cell>
          <cell r="AJ18">
            <v>260.42</v>
          </cell>
          <cell r="AK18">
            <v>223.5</v>
          </cell>
          <cell r="AL18">
            <v>332</v>
          </cell>
          <cell r="AN18">
            <v>267</v>
          </cell>
          <cell r="AO18">
            <v>340</v>
          </cell>
          <cell r="AP18">
            <v>223.1</v>
          </cell>
          <cell r="AQ18">
            <v>216.2</v>
          </cell>
          <cell r="AR18">
            <v>265.9</v>
          </cell>
          <cell r="AS18">
            <v>469.68</v>
          </cell>
          <cell r="AT18">
            <v>300</v>
          </cell>
          <cell r="AU18">
            <v>265.28533333333337</v>
          </cell>
        </row>
        <row r="19">
          <cell r="C19">
            <v>55.99</v>
          </cell>
          <cell r="D19">
            <v>73.64</v>
          </cell>
          <cell r="E19">
            <v>58.8</v>
          </cell>
          <cell r="F19">
            <v>76.76</v>
          </cell>
          <cell r="G19">
            <v>76.68</v>
          </cell>
          <cell r="H19">
            <v>65.62</v>
          </cell>
          <cell r="I19">
            <v>68.175</v>
          </cell>
          <cell r="J19">
            <v>58.08</v>
          </cell>
          <cell r="K19">
            <v>67.2</v>
          </cell>
          <cell r="L19">
            <v>72.4</v>
          </cell>
          <cell r="M19">
            <v>70</v>
          </cell>
          <cell r="N19">
            <v>55.19</v>
          </cell>
          <cell r="O19">
            <v>72</v>
          </cell>
          <cell r="P19">
            <v>51.857142857142854</v>
          </cell>
          <cell r="Q19">
            <v>56.12</v>
          </cell>
          <cell r="R19">
            <v>76.46</v>
          </cell>
          <cell r="S19">
            <v>55.8</v>
          </cell>
          <cell r="T19">
            <v>68.7</v>
          </cell>
          <cell r="U19">
            <v>66</v>
          </cell>
          <cell r="V19">
            <v>96</v>
          </cell>
          <cell r="W19">
            <v>58.39</v>
          </cell>
          <cell r="X19">
            <v>65.7</v>
          </cell>
          <cell r="Y19">
            <v>66.81</v>
          </cell>
          <cell r="Z19">
            <v>59.3</v>
          </cell>
          <cell r="AA19">
            <v>66.1</v>
          </cell>
          <cell r="AB19">
            <v>63.5</v>
          </cell>
          <cell r="AC19">
            <v>64.9</v>
          </cell>
          <cell r="AD19">
            <v>52.9</v>
          </cell>
          <cell r="AE19">
            <v>66.95</v>
          </cell>
          <cell r="AF19">
            <v>67</v>
          </cell>
          <cell r="AG19">
            <v>53.39</v>
          </cell>
          <cell r="AH19">
            <v>43.24909090909091</v>
          </cell>
          <cell r="AI19">
            <v>62.53</v>
          </cell>
          <cell r="AJ19">
            <v>72.62</v>
          </cell>
          <cell r="AK19">
            <v>65</v>
          </cell>
          <cell r="AL19">
            <v>80.47</v>
          </cell>
          <cell r="AM19">
            <v>82.49</v>
          </cell>
          <cell r="AN19">
            <v>60</v>
          </cell>
          <cell r="AO19">
            <v>65</v>
          </cell>
          <cell r="AP19">
            <v>81.2</v>
          </cell>
          <cell r="AQ19">
            <v>66.6</v>
          </cell>
          <cell r="AR19">
            <v>65.8</v>
          </cell>
          <cell r="AS19">
            <v>79.5</v>
          </cell>
          <cell r="AT19">
            <v>66</v>
          </cell>
          <cell r="AU19">
            <v>66.29252804014168</v>
          </cell>
        </row>
        <row r="20">
          <cell r="C20">
            <v>63.5</v>
          </cell>
          <cell r="D20">
            <v>55</v>
          </cell>
          <cell r="G20">
            <v>59.33</v>
          </cell>
          <cell r="H20">
            <v>67.29</v>
          </cell>
          <cell r="I20">
            <v>74</v>
          </cell>
          <cell r="K20">
            <v>68</v>
          </cell>
          <cell r="L20">
            <v>66.25</v>
          </cell>
          <cell r="M20">
            <v>75</v>
          </cell>
          <cell r="P20">
            <v>67.5</v>
          </cell>
          <cell r="Q20">
            <v>60</v>
          </cell>
          <cell r="R20">
            <v>80</v>
          </cell>
          <cell r="T20">
            <v>60.3</v>
          </cell>
          <cell r="V20">
            <v>61.67</v>
          </cell>
          <cell r="W20">
            <v>79.69</v>
          </cell>
          <cell r="Z20">
            <v>68</v>
          </cell>
          <cell r="AH20">
            <v>68</v>
          </cell>
          <cell r="AI20">
            <v>70</v>
          </cell>
          <cell r="AK20">
            <v>80</v>
          </cell>
          <cell r="AN20">
            <v>65</v>
          </cell>
          <cell r="AO20">
            <v>70</v>
          </cell>
          <cell r="AP20">
            <v>70</v>
          </cell>
          <cell r="AQ20">
            <v>67.3</v>
          </cell>
          <cell r="AS20">
            <v>69</v>
          </cell>
          <cell r="AT20">
            <v>65</v>
          </cell>
          <cell r="AU20">
            <v>67.7264</v>
          </cell>
        </row>
        <row r="21">
          <cell r="C21">
            <v>62.9</v>
          </cell>
          <cell r="D21">
            <v>76.32</v>
          </cell>
          <cell r="E21">
            <v>76</v>
          </cell>
          <cell r="F21">
            <v>71.06</v>
          </cell>
          <cell r="G21">
            <v>67.31</v>
          </cell>
          <cell r="H21">
            <v>68.74</v>
          </cell>
          <cell r="I21">
            <v>76.43333333333334</v>
          </cell>
          <cell r="J21">
            <v>75.72</v>
          </cell>
          <cell r="K21">
            <v>71</v>
          </cell>
          <cell r="L21">
            <v>70.05</v>
          </cell>
          <cell r="M21">
            <v>71</v>
          </cell>
          <cell r="N21">
            <v>76</v>
          </cell>
          <cell r="O21">
            <v>76.6</v>
          </cell>
          <cell r="P21">
            <v>67.95</v>
          </cell>
          <cell r="Q21">
            <v>64.5</v>
          </cell>
          <cell r="R21">
            <v>80.22</v>
          </cell>
          <cell r="S21">
            <v>60</v>
          </cell>
          <cell r="T21">
            <v>65.35</v>
          </cell>
          <cell r="U21">
            <v>69.9</v>
          </cell>
          <cell r="W21">
            <v>74.7</v>
          </cell>
          <cell r="X21">
            <v>64.25</v>
          </cell>
          <cell r="Y21">
            <v>73.18</v>
          </cell>
          <cell r="Z21">
            <v>76.3</v>
          </cell>
          <cell r="AA21">
            <v>79.5</v>
          </cell>
          <cell r="AC21">
            <v>66.2</v>
          </cell>
          <cell r="AD21">
            <v>68.7</v>
          </cell>
          <cell r="AE21">
            <v>66.88</v>
          </cell>
          <cell r="AF21">
            <v>78.65</v>
          </cell>
          <cell r="AG21">
            <v>67.08</v>
          </cell>
          <cell r="AH21">
            <v>73.5</v>
          </cell>
          <cell r="AI21">
            <v>67.65</v>
          </cell>
          <cell r="AJ21">
            <v>75.97</v>
          </cell>
          <cell r="AK21">
            <v>75.2</v>
          </cell>
          <cell r="AL21">
            <v>76.67</v>
          </cell>
          <cell r="AM21">
            <v>69</v>
          </cell>
          <cell r="AN21">
            <v>65</v>
          </cell>
          <cell r="AO21">
            <v>65</v>
          </cell>
          <cell r="AP21">
            <v>70</v>
          </cell>
          <cell r="AQ21">
            <v>74</v>
          </cell>
          <cell r="AT21">
            <v>67</v>
          </cell>
          <cell r="AU21">
            <v>71.03708333333334</v>
          </cell>
        </row>
        <row r="22">
          <cell r="C22">
            <v>68.13</v>
          </cell>
          <cell r="D22">
            <v>83.54</v>
          </cell>
          <cell r="E22">
            <v>70</v>
          </cell>
          <cell r="F22">
            <v>71.96</v>
          </cell>
          <cell r="G22">
            <v>84.99</v>
          </cell>
          <cell r="H22">
            <v>70.12</v>
          </cell>
          <cell r="I22">
            <v>76.225</v>
          </cell>
          <cell r="J22">
            <v>68.66</v>
          </cell>
          <cell r="K22">
            <v>72</v>
          </cell>
          <cell r="L22">
            <v>72.31</v>
          </cell>
          <cell r="M22">
            <v>70</v>
          </cell>
          <cell r="N22">
            <v>65.09</v>
          </cell>
          <cell r="O22">
            <v>70</v>
          </cell>
          <cell r="P22">
            <v>69.13076923076923</v>
          </cell>
          <cell r="Q22">
            <v>64.8</v>
          </cell>
          <cell r="R22">
            <v>87.62</v>
          </cell>
          <cell r="S22">
            <v>74.67</v>
          </cell>
          <cell r="T22">
            <v>68.5</v>
          </cell>
          <cell r="U22">
            <v>70.5</v>
          </cell>
          <cell r="V22">
            <v>73.5</v>
          </cell>
          <cell r="W22">
            <v>72.48</v>
          </cell>
          <cell r="X22">
            <v>69.2</v>
          </cell>
          <cell r="Y22">
            <v>74.28</v>
          </cell>
          <cell r="Z22">
            <v>73</v>
          </cell>
          <cell r="AA22">
            <v>73.5</v>
          </cell>
          <cell r="AB22">
            <v>65.2</v>
          </cell>
          <cell r="AC22">
            <v>69.4</v>
          </cell>
          <cell r="AD22">
            <v>69.8</v>
          </cell>
          <cell r="AE22">
            <v>74.63</v>
          </cell>
          <cell r="AF22">
            <v>79.1</v>
          </cell>
          <cell r="AG22">
            <v>69.31</v>
          </cell>
          <cell r="AH22">
            <v>71.602</v>
          </cell>
          <cell r="AI22">
            <v>76.16</v>
          </cell>
          <cell r="AJ22">
            <v>68.94</v>
          </cell>
          <cell r="AK22">
            <v>76.45</v>
          </cell>
          <cell r="AL22">
            <v>74.46</v>
          </cell>
          <cell r="AM22">
            <v>67.55</v>
          </cell>
          <cell r="AN22">
            <v>63</v>
          </cell>
          <cell r="AO22">
            <v>68</v>
          </cell>
          <cell r="AP22">
            <v>67.25</v>
          </cell>
          <cell r="AQ22">
            <v>73.2</v>
          </cell>
          <cell r="AR22">
            <v>71.5</v>
          </cell>
          <cell r="AS22">
            <v>75.46</v>
          </cell>
          <cell r="AT22">
            <v>69</v>
          </cell>
          <cell r="AU22">
            <v>71.9140402097902</v>
          </cell>
        </row>
        <row r="23">
          <cell r="C23">
            <v>48.63</v>
          </cell>
          <cell r="D23">
            <v>36.2</v>
          </cell>
          <cell r="E23">
            <v>46</v>
          </cell>
          <cell r="F23">
            <v>46.37</v>
          </cell>
          <cell r="G23">
            <v>48.07</v>
          </cell>
          <cell r="H23">
            <v>48.31</v>
          </cell>
          <cell r="I23">
            <v>45.475</v>
          </cell>
          <cell r="J23">
            <v>41.83</v>
          </cell>
          <cell r="K23">
            <v>45</v>
          </cell>
          <cell r="L23">
            <v>45.4</v>
          </cell>
          <cell r="M23">
            <v>39</v>
          </cell>
          <cell r="N23">
            <v>38.38</v>
          </cell>
          <cell r="O23">
            <v>49.6</v>
          </cell>
          <cell r="P23">
            <v>40.14</v>
          </cell>
          <cell r="Q23">
            <v>43.17</v>
          </cell>
          <cell r="R23">
            <v>43.8</v>
          </cell>
          <cell r="S23">
            <v>48.75</v>
          </cell>
          <cell r="T23">
            <v>43</v>
          </cell>
          <cell r="U23">
            <v>43</v>
          </cell>
          <cell r="V23">
            <v>45</v>
          </cell>
          <cell r="W23">
            <v>48</v>
          </cell>
          <cell r="X23">
            <v>43.5</v>
          </cell>
          <cell r="Y23">
            <v>48.95</v>
          </cell>
          <cell r="Z23">
            <v>46</v>
          </cell>
          <cell r="AA23">
            <v>44.7</v>
          </cell>
          <cell r="AB23">
            <v>44</v>
          </cell>
          <cell r="AC23">
            <v>52.85</v>
          </cell>
          <cell r="AD23">
            <v>41.8</v>
          </cell>
          <cell r="AE23">
            <v>51.47</v>
          </cell>
          <cell r="AF23">
            <v>48.34</v>
          </cell>
          <cell r="AG23">
            <v>39.77</v>
          </cell>
          <cell r="AH23">
            <v>40.166666666666664</v>
          </cell>
          <cell r="AI23">
            <v>44.81</v>
          </cell>
          <cell r="AJ23">
            <v>49.43</v>
          </cell>
          <cell r="AK23">
            <v>52</v>
          </cell>
          <cell r="AL23">
            <v>44</v>
          </cell>
          <cell r="AM23">
            <v>40.93</v>
          </cell>
          <cell r="AN23">
            <v>48</v>
          </cell>
          <cell r="AO23">
            <v>40</v>
          </cell>
          <cell r="AP23">
            <v>45.35</v>
          </cell>
          <cell r="AQ23">
            <v>43.2</v>
          </cell>
          <cell r="AR23">
            <v>45.35</v>
          </cell>
          <cell r="AS23">
            <v>43.72</v>
          </cell>
          <cell r="AT23">
            <v>50</v>
          </cell>
          <cell r="AU23">
            <v>45.033219696969695</v>
          </cell>
        </row>
        <row r="24">
          <cell r="E24">
            <v>38</v>
          </cell>
          <cell r="G24">
            <v>42.82</v>
          </cell>
          <cell r="H24">
            <v>44.02</v>
          </cell>
          <cell r="I24">
            <v>39.4</v>
          </cell>
          <cell r="J24">
            <v>34</v>
          </cell>
          <cell r="K24">
            <v>40</v>
          </cell>
          <cell r="L24">
            <v>41.35</v>
          </cell>
          <cell r="M24">
            <v>36</v>
          </cell>
          <cell r="N24">
            <v>34.2</v>
          </cell>
          <cell r="O24">
            <v>46</v>
          </cell>
          <cell r="P24">
            <v>35.5</v>
          </cell>
          <cell r="Q24">
            <v>40</v>
          </cell>
          <cell r="R24">
            <v>37.83</v>
          </cell>
          <cell r="T24">
            <v>42</v>
          </cell>
          <cell r="U24">
            <v>40</v>
          </cell>
          <cell r="V24">
            <v>43</v>
          </cell>
          <cell r="W24">
            <v>40</v>
          </cell>
          <cell r="X24">
            <v>42.8</v>
          </cell>
          <cell r="Y24">
            <v>40.16</v>
          </cell>
          <cell r="Z24">
            <v>40.4</v>
          </cell>
          <cell r="AA24">
            <v>43.5</v>
          </cell>
          <cell r="AC24">
            <v>36</v>
          </cell>
          <cell r="AD24">
            <v>40.1</v>
          </cell>
          <cell r="AF24">
            <v>39.6</v>
          </cell>
          <cell r="AH24">
            <v>46</v>
          </cell>
          <cell r="AI24">
            <v>32</v>
          </cell>
          <cell r="AJ24">
            <v>42.88</v>
          </cell>
          <cell r="AK24">
            <v>41</v>
          </cell>
          <cell r="AL24">
            <v>40.75</v>
          </cell>
          <cell r="AM24">
            <v>35.83</v>
          </cell>
          <cell r="AN24">
            <v>47</v>
          </cell>
          <cell r="AO24">
            <v>36</v>
          </cell>
          <cell r="AP24">
            <v>33.77</v>
          </cell>
          <cell r="AQ24">
            <v>47</v>
          </cell>
          <cell r="AT24">
            <v>55</v>
          </cell>
          <cell r="AU24">
            <v>40.39742857142857</v>
          </cell>
        </row>
        <row r="25">
          <cell r="C25">
            <v>276.6</v>
          </cell>
          <cell r="D25">
            <v>305</v>
          </cell>
          <cell r="E25">
            <v>330</v>
          </cell>
          <cell r="G25">
            <v>297.27</v>
          </cell>
          <cell r="H25">
            <v>287.29</v>
          </cell>
          <cell r="I25">
            <v>325.25</v>
          </cell>
          <cell r="J25">
            <v>315</v>
          </cell>
          <cell r="K25">
            <v>300</v>
          </cell>
          <cell r="L25">
            <v>317.6</v>
          </cell>
          <cell r="M25">
            <v>280</v>
          </cell>
          <cell r="N25">
            <v>270</v>
          </cell>
          <cell r="O25">
            <v>295</v>
          </cell>
          <cell r="P25">
            <v>300</v>
          </cell>
          <cell r="Q25">
            <v>273.75</v>
          </cell>
          <cell r="R25">
            <v>275</v>
          </cell>
          <cell r="S25">
            <v>315</v>
          </cell>
          <cell r="T25">
            <v>295</v>
          </cell>
          <cell r="U25">
            <v>285</v>
          </cell>
          <cell r="V25">
            <v>320</v>
          </cell>
          <cell r="W25">
            <v>285</v>
          </cell>
          <cell r="X25">
            <v>275</v>
          </cell>
          <cell r="Y25">
            <v>265</v>
          </cell>
          <cell r="Z25">
            <v>295</v>
          </cell>
          <cell r="AA25">
            <v>295</v>
          </cell>
          <cell r="AB25">
            <v>290</v>
          </cell>
          <cell r="AC25">
            <v>386</v>
          </cell>
          <cell r="AE25">
            <v>293.25</v>
          </cell>
          <cell r="AF25">
            <v>275.2</v>
          </cell>
          <cell r="AI25">
            <v>380</v>
          </cell>
          <cell r="AJ25">
            <v>313.02</v>
          </cell>
          <cell r="AK25">
            <v>287.5</v>
          </cell>
          <cell r="AL25">
            <v>279</v>
          </cell>
          <cell r="AM25">
            <v>250</v>
          </cell>
          <cell r="AN25">
            <v>355</v>
          </cell>
          <cell r="AO25">
            <v>310</v>
          </cell>
          <cell r="AP25">
            <v>305</v>
          </cell>
          <cell r="AQ25">
            <v>294</v>
          </cell>
          <cell r="AR25">
            <v>297.5</v>
          </cell>
          <cell r="AS25">
            <v>300</v>
          </cell>
          <cell r="AT25">
            <v>295</v>
          </cell>
          <cell r="AU25">
            <v>298.6959523809524</v>
          </cell>
        </row>
        <row r="26">
          <cell r="C26">
            <v>270</v>
          </cell>
          <cell r="D26">
            <v>290</v>
          </cell>
          <cell r="E26">
            <v>282</v>
          </cell>
          <cell r="G26">
            <v>275.77</v>
          </cell>
          <cell r="H26">
            <v>266.17</v>
          </cell>
          <cell r="I26">
            <v>299.95</v>
          </cell>
          <cell r="J26">
            <v>295</v>
          </cell>
          <cell r="K26">
            <v>280</v>
          </cell>
          <cell r="L26">
            <v>266.3</v>
          </cell>
          <cell r="M26">
            <v>250</v>
          </cell>
          <cell r="N26">
            <v>265</v>
          </cell>
          <cell r="O26">
            <v>260</v>
          </cell>
          <cell r="P26">
            <v>256.6666666666667</v>
          </cell>
          <cell r="Q26">
            <v>264</v>
          </cell>
          <cell r="R26">
            <v>260</v>
          </cell>
          <cell r="S26">
            <v>250</v>
          </cell>
          <cell r="T26">
            <v>270</v>
          </cell>
          <cell r="U26">
            <v>265</v>
          </cell>
          <cell r="V26">
            <v>275</v>
          </cell>
          <cell r="W26">
            <v>253</v>
          </cell>
          <cell r="X26">
            <v>260</v>
          </cell>
          <cell r="Y26">
            <v>273</v>
          </cell>
          <cell r="Z26">
            <v>283</v>
          </cell>
          <cell r="AA26">
            <v>262.5</v>
          </cell>
          <cell r="AB26">
            <v>270</v>
          </cell>
          <cell r="AC26">
            <v>260.6</v>
          </cell>
          <cell r="AD26">
            <v>267</v>
          </cell>
          <cell r="AE26">
            <v>252.5</v>
          </cell>
          <cell r="AF26">
            <v>268.4</v>
          </cell>
          <cell r="AG26">
            <v>267.5</v>
          </cell>
          <cell r="AH26">
            <v>264.3333333333333</v>
          </cell>
          <cell r="AI26">
            <v>265.83</v>
          </cell>
          <cell r="AJ26">
            <v>298.77</v>
          </cell>
          <cell r="AK26">
            <v>267.5</v>
          </cell>
          <cell r="AL26">
            <v>293.33</v>
          </cell>
          <cell r="AM26">
            <v>250</v>
          </cell>
          <cell r="AN26">
            <v>255</v>
          </cell>
          <cell r="AO26">
            <v>270</v>
          </cell>
          <cell r="AP26">
            <v>245</v>
          </cell>
          <cell r="AQ26">
            <v>285</v>
          </cell>
          <cell r="AR26">
            <v>279.8</v>
          </cell>
          <cell r="AS26">
            <v>260</v>
          </cell>
          <cell r="AT26">
            <v>285</v>
          </cell>
          <cell r="AU26">
            <v>269.2539534883721</v>
          </cell>
        </row>
        <row r="27">
          <cell r="C27">
            <v>350</v>
          </cell>
          <cell r="D27">
            <v>340</v>
          </cell>
          <cell r="E27">
            <v>360</v>
          </cell>
          <cell r="G27">
            <v>310</v>
          </cell>
          <cell r="H27">
            <v>281.54</v>
          </cell>
          <cell r="I27">
            <v>318.3333333333333</v>
          </cell>
          <cell r="J27">
            <v>390</v>
          </cell>
          <cell r="K27">
            <v>312</v>
          </cell>
          <cell r="L27">
            <v>337.85</v>
          </cell>
          <cell r="M27">
            <v>280</v>
          </cell>
          <cell r="P27">
            <v>300</v>
          </cell>
          <cell r="T27">
            <v>310</v>
          </cell>
          <cell r="W27">
            <v>227</v>
          </cell>
          <cell r="AB27">
            <v>375</v>
          </cell>
          <cell r="AH27">
            <v>350</v>
          </cell>
          <cell r="AI27">
            <v>350</v>
          </cell>
          <cell r="AJ27">
            <v>345.66</v>
          </cell>
          <cell r="AK27">
            <v>335</v>
          </cell>
          <cell r="AM27">
            <v>300</v>
          </cell>
          <cell r="AO27">
            <v>300</v>
          </cell>
          <cell r="AP27">
            <v>290</v>
          </cell>
          <cell r="AQ27">
            <v>340</v>
          </cell>
          <cell r="AT27">
            <v>300</v>
          </cell>
          <cell r="AU27">
            <v>321.8427536231884</v>
          </cell>
        </row>
        <row r="28">
          <cell r="C28">
            <v>118</v>
          </cell>
          <cell r="D28">
            <v>120</v>
          </cell>
          <cell r="E28">
            <v>130</v>
          </cell>
          <cell r="F28">
            <v>133.16</v>
          </cell>
          <cell r="G28">
            <v>147.56</v>
          </cell>
          <cell r="H28">
            <v>130.21</v>
          </cell>
          <cell r="I28">
            <v>142.75</v>
          </cell>
          <cell r="J28">
            <v>117.81</v>
          </cell>
          <cell r="K28">
            <v>136</v>
          </cell>
          <cell r="L28">
            <v>142.12</v>
          </cell>
          <cell r="M28">
            <v>115</v>
          </cell>
          <cell r="N28">
            <v>136.17</v>
          </cell>
          <cell r="O28">
            <v>117.4</v>
          </cell>
          <cell r="P28">
            <v>128</v>
          </cell>
          <cell r="Q28">
            <v>116.75</v>
          </cell>
          <cell r="R28">
            <v>128.06</v>
          </cell>
          <cell r="S28">
            <v>137.5</v>
          </cell>
          <cell r="T28">
            <v>134.5</v>
          </cell>
          <cell r="U28">
            <v>134</v>
          </cell>
          <cell r="V28">
            <v>155</v>
          </cell>
          <cell r="W28">
            <v>141.1</v>
          </cell>
          <cell r="X28">
            <v>119</v>
          </cell>
          <cell r="Y28">
            <v>143.52</v>
          </cell>
          <cell r="Z28">
            <v>123</v>
          </cell>
          <cell r="AA28">
            <v>134.8</v>
          </cell>
          <cell r="AB28">
            <v>122</v>
          </cell>
          <cell r="AC28">
            <v>135</v>
          </cell>
          <cell r="AD28">
            <v>140</v>
          </cell>
          <cell r="AE28">
            <v>136.2</v>
          </cell>
          <cell r="AF28">
            <v>139.2</v>
          </cell>
          <cell r="AG28">
            <v>118.32</v>
          </cell>
          <cell r="AH28">
            <v>138.375</v>
          </cell>
          <cell r="AI28">
            <v>152.38</v>
          </cell>
          <cell r="AJ28">
            <v>134.12</v>
          </cell>
          <cell r="AK28">
            <v>140</v>
          </cell>
          <cell r="AL28">
            <v>130.25</v>
          </cell>
          <cell r="AM28">
            <v>128.7</v>
          </cell>
          <cell r="AN28">
            <v>160</v>
          </cell>
          <cell r="AO28">
            <v>120</v>
          </cell>
          <cell r="AP28">
            <v>133.8</v>
          </cell>
          <cell r="AQ28">
            <v>173.7</v>
          </cell>
          <cell r="AR28">
            <v>144</v>
          </cell>
          <cell r="AS28">
            <v>120</v>
          </cell>
          <cell r="AT28">
            <v>140</v>
          </cell>
          <cell r="AU28">
            <v>133.80579545454546</v>
          </cell>
        </row>
        <row r="29">
          <cell r="C29">
            <v>144.2</v>
          </cell>
          <cell r="D29">
            <v>121</v>
          </cell>
          <cell r="E29">
            <v>142</v>
          </cell>
          <cell r="G29">
            <v>164.61</v>
          </cell>
          <cell r="H29">
            <v>128.35</v>
          </cell>
          <cell r="I29">
            <v>164.45</v>
          </cell>
          <cell r="J29">
            <v>112.94</v>
          </cell>
          <cell r="K29">
            <v>179</v>
          </cell>
          <cell r="L29">
            <v>147.04</v>
          </cell>
          <cell r="M29">
            <v>142</v>
          </cell>
          <cell r="N29">
            <v>106.72</v>
          </cell>
          <cell r="P29">
            <v>140.01666666666668</v>
          </cell>
          <cell r="Q29">
            <v>111.57</v>
          </cell>
          <cell r="R29">
            <v>96</v>
          </cell>
          <cell r="S29">
            <v>140</v>
          </cell>
          <cell r="T29">
            <v>159.5</v>
          </cell>
          <cell r="U29">
            <v>140</v>
          </cell>
          <cell r="V29">
            <v>157</v>
          </cell>
          <cell r="W29">
            <v>150.98</v>
          </cell>
          <cell r="X29">
            <v>113.63</v>
          </cell>
          <cell r="Y29">
            <v>131.69</v>
          </cell>
          <cell r="Z29">
            <v>126</v>
          </cell>
          <cell r="AA29">
            <v>138.41</v>
          </cell>
          <cell r="AB29">
            <v>172.56</v>
          </cell>
          <cell r="AC29">
            <v>137.8</v>
          </cell>
          <cell r="AD29">
            <v>169.7</v>
          </cell>
          <cell r="AF29">
            <v>141.8</v>
          </cell>
          <cell r="AG29">
            <v>141.65</v>
          </cell>
          <cell r="AH29">
            <v>152.61111111111111</v>
          </cell>
          <cell r="AI29">
            <v>140.03</v>
          </cell>
          <cell r="AJ29">
            <v>164.23</v>
          </cell>
          <cell r="AK29">
            <v>190</v>
          </cell>
          <cell r="AL29">
            <v>157</v>
          </cell>
          <cell r="AM29">
            <v>116.1</v>
          </cell>
          <cell r="AN29">
            <v>152</v>
          </cell>
          <cell r="AO29">
            <v>132</v>
          </cell>
          <cell r="AP29">
            <v>128</v>
          </cell>
          <cell r="AQ29">
            <v>246.5</v>
          </cell>
          <cell r="AR29">
            <v>144.3</v>
          </cell>
          <cell r="AS29">
            <v>163</v>
          </cell>
          <cell r="AT29">
            <v>168</v>
          </cell>
          <cell r="AU29">
            <v>145.48185185185184</v>
          </cell>
        </row>
        <row r="30">
          <cell r="C30">
            <v>52.02</v>
          </cell>
          <cell r="D30">
            <v>45</v>
          </cell>
          <cell r="E30">
            <v>55</v>
          </cell>
          <cell r="F30">
            <v>53.69</v>
          </cell>
          <cell r="G30">
            <v>51.01</v>
          </cell>
          <cell r="H30">
            <v>48.02</v>
          </cell>
          <cell r="I30">
            <v>53.3</v>
          </cell>
          <cell r="J30">
            <v>49.11</v>
          </cell>
          <cell r="K30">
            <v>45</v>
          </cell>
          <cell r="L30">
            <v>52.86</v>
          </cell>
          <cell r="M30">
            <v>46</v>
          </cell>
          <cell r="N30">
            <v>51.01</v>
          </cell>
          <cell r="O30">
            <v>55.9</v>
          </cell>
          <cell r="P30">
            <v>48.119285714285716</v>
          </cell>
          <cell r="Q30">
            <v>50.93</v>
          </cell>
          <cell r="R30">
            <v>49.6</v>
          </cell>
          <cell r="S30">
            <v>54.17</v>
          </cell>
          <cell r="T30">
            <v>48.2</v>
          </cell>
          <cell r="U30">
            <v>50.5</v>
          </cell>
          <cell r="V30">
            <v>48</v>
          </cell>
          <cell r="W30">
            <v>55.2</v>
          </cell>
          <cell r="X30">
            <v>49.3</v>
          </cell>
          <cell r="Y30">
            <v>54.38</v>
          </cell>
          <cell r="Z30">
            <v>49</v>
          </cell>
          <cell r="AA30">
            <v>50.7</v>
          </cell>
          <cell r="AB30">
            <v>44</v>
          </cell>
          <cell r="AC30">
            <v>52.5</v>
          </cell>
          <cell r="AD30">
            <v>47.4</v>
          </cell>
          <cell r="AE30">
            <v>47.95</v>
          </cell>
          <cell r="AF30">
            <v>51.28</v>
          </cell>
          <cell r="AG30">
            <v>50.55</v>
          </cell>
          <cell r="AH30">
            <v>50.86363636363637</v>
          </cell>
          <cell r="AI30">
            <v>55.69</v>
          </cell>
          <cell r="AJ30">
            <v>53.31</v>
          </cell>
          <cell r="AK30">
            <v>49.76</v>
          </cell>
          <cell r="AL30">
            <v>45.53</v>
          </cell>
          <cell r="AM30">
            <v>51.85</v>
          </cell>
          <cell r="AN30">
            <v>50</v>
          </cell>
          <cell r="AO30">
            <v>49</v>
          </cell>
          <cell r="AP30">
            <v>49.89</v>
          </cell>
          <cell r="AQ30">
            <v>56.9</v>
          </cell>
          <cell r="AR30">
            <v>51</v>
          </cell>
          <cell r="AS30">
            <v>52.49</v>
          </cell>
          <cell r="AT30">
            <v>55</v>
          </cell>
          <cell r="AU30">
            <v>50.70415731995277</v>
          </cell>
        </row>
        <row r="31">
          <cell r="C31">
            <v>13.2</v>
          </cell>
          <cell r="D31">
            <v>15.5</v>
          </cell>
          <cell r="E31">
            <v>12.5</v>
          </cell>
          <cell r="F31">
            <v>12.73</v>
          </cell>
          <cell r="G31">
            <v>11.85</v>
          </cell>
          <cell r="H31">
            <v>12.54</v>
          </cell>
          <cell r="I31">
            <v>16</v>
          </cell>
          <cell r="J31">
            <v>11.54</v>
          </cell>
          <cell r="K31">
            <v>13</v>
          </cell>
          <cell r="L31">
            <v>12</v>
          </cell>
          <cell r="M31">
            <v>15</v>
          </cell>
          <cell r="N31">
            <v>9.46</v>
          </cell>
          <cell r="O31">
            <v>12</v>
          </cell>
          <cell r="P31">
            <v>11.452857142857143</v>
          </cell>
          <cell r="Q31">
            <v>10.85</v>
          </cell>
          <cell r="R31">
            <v>13.17</v>
          </cell>
          <cell r="S31">
            <v>12.5</v>
          </cell>
          <cell r="T31">
            <v>12</v>
          </cell>
          <cell r="U31">
            <v>12.5</v>
          </cell>
          <cell r="V31">
            <v>14.5</v>
          </cell>
          <cell r="W31">
            <v>13</v>
          </cell>
          <cell r="X31">
            <v>12.5</v>
          </cell>
          <cell r="Y31">
            <v>12.25</v>
          </cell>
          <cell r="Z31">
            <v>11.4</v>
          </cell>
          <cell r="AA31">
            <v>12.5</v>
          </cell>
          <cell r="AB31">
            <v>13</v>
          </cell>
          <cell r="AC31">
            <v>11.35</v>
          </cell>
          <cell r="AD31">
            <v>12</v>
          </cell>
          <cell r="AE31">
            <v>10.82</v>
          </cell>
          <cell r="AF31">
            <v>13</v>
          </cell>
          <cell r="AG31">
            <v>12.82</v>
          </cell>
          <cell r="AH31">
            <v>12.5</v>
          </cell>
          <cell r="AI31">
            <v>13.57</v>
          </cell>
          <cell r="AJ31">
            <v>12.23</v>
          </cell>
          <cell r="AK31">
            <v>12</v>
          </cell>
          <cell r="AL31">
            <v>12.5</v>
          </cell>
          <cell r="AM31">
            <v>11.27</v>
          </cell>
          <cell r="AN31">
            <v>14</v>
          </cell>
          <cell r="AO31">
            <v>12</v>
          </cell>
          <cell r="AP31">
            <v>11.41</v>
          </cell>
          <cell r="AQ31">
            <v>17.5</v>
          </cell>
          <cell r="AR31">
            <v>12.6</v>
          </cell>
          <cell r="AS31">
            <v>12.22</v>
          </cell>
          <cell r="AT31">
            <v>13</v>
          </cell>
          <cell r="AU31">
            <v>12.630292207792207</v>
          </cell>
        </row>
        <row r="32">
          <cell r="C32">
            <v>305</v>
          </cell>
          <cell r="D32">
            <v>542</v>
          </cell>
          <cell r="E32">
            <v>341.2</v>
          </cell>
          <cell r="F32">
            <v>389.02</v>
          </cell>
          <cell r="G32">
            <v>549.17</v>
          </cell>
          <cell r="H32">
            <v>330.97</v>
          </cell>
          <cell r="I32">
            <v>384.875</v>
          </cell>
          <cell r="J32">
            <v>330</v>
          </cell>
          <cell r="K32">
            <v>375</v>
          </cell>
          <cell r="L32">
            <v>382.1</v>
          </cell>
          <cell r="M32">
            <v>563</v>
          </cell>
          <cell r="N32">
            <v>314.8</v>
          </cell>
          <cell r="O32">
            <v>346</v>
          </cell>
          <cell r="P32">
            <v>388.8142857142857</v>
          </cell>
          <cell r="Q32">
            <v>303.73</v>
          </cell>
          <cell r="R32">
            <v>539.4</v>
          </cell>
          <cell r="S32">
            <v>437.5</v>
          </cell>
          <cell r="T32">
            <v>381</v>
          </cell>
          <cell r="U32">
            <v>355</v>
          </cell>
          <cell r="V32">
            <v>265</v>
          </cell>
          <cell r="W32">
            <v>296.4</v>
          </cell>
          <cell r="X32">
            <v>362</v>
          </cell>
          <cell r="Y32">
            <v>380</v>
          </cell>
          <cell r="Z32">
            <v>440</v>
          </cell>
          <cell r="AA32">
            <v>456</v>
          </cell>
          <cell r="AB32">
            <v>475</v>
          </cell>
          <cell r="AC32">
            <v>408.45</v>
          </cell>
          <cell r="AD32">
            <v>395</v>
          </cell>
          <cell r="AE32">
            <v>463</v>
          </cell>
          <cell r="AF32">
            <v>383.45</v>
          </cell>
          <cell r="AG32">
            <v>378.5</v>
          </cell>
          <cell r="AH32">
            <v>455.8636363636364</v>
          </cell>
          <cell r="AI32">
            <v>513.92</v>
          </cell>
          <cell r="AJ32">
            <v>320.81</v>
          </cell>
          <cell r="AK32">
            <v>350</v>
          </cell>
          <cell r="AL32">
            <v>500</v>
          </cell>
          <cell r="AM32">
            <v>387.77</v>
          </cell>
          <cell r="AN32">
            <v>255</v>
          </cell>
          <cell r="AO32">
            <v>325</v>
          </cell>
          <cell r="AP32">
            <v>410</v>
          </cell>
          <cell r="AQ32">
            <v>282.4</v>
          </cell>
          <cell r="AR32">
            <v>384.7</v>
          </cell>
          <cell r="AS32">
            <v>345</v>
          </cell>
          <cell r="AT32">
            <v>305</v>
          </cell>
          <cell r="AU32">
            <v>388.5646118654073</v>
          </cell>
        </row>
        <row r="33">
          <cell r="C33">
            <v>54.2</v>
          </cell>
          <cell r="D33">
            <v>52.34</v>
          </cell>
          <cell r="E33">
            <v>56.82</v>
          </cell>
          <cell r="F33">
            <v>56.74</v>
          </cell>
          <cell r="G33">
            <v>60.04</v>
          </cell>
          <cell r="H33">
            <v>54.76</v>
          </cell>
          <cell r="I33">
            <v>61.25</v>
          </cell>
          <cell r="J33">
            <v>53.08</v>
          </cell>
          <cell r="K33">
            <v>57.5</v>
          </cell>
          <cell r="L33">
            <v>57.55</v>
          </cell>
          <cell r="M33">
            <v>50</v>
          </cell>
          <cell r="N33">
            <v>49.4</v>
          </cell>
          <cell r="O33">
            <v>54</v>
          </cell>
          <cell r="P33">
            <v>52.79785714285715</v>
          </cell>
          <cell r="Q33">
            <v>54.39</v>
          </cell>
          <cell r="R33">
            <v>54.36</v>
          </cell>
          <cell r="S33">
            <v>64.54</v>
          </cell>
          <cell r="T33">
            <v>54.8</v>
          </cell>
          <cell r="U33">
            <v>56</v>
          </cell>
          <cell r="V33">
            <v>57.04</v>
          </cell>
          <cell r="W33">
            <v>55.78</v>
          </cell>
          <cell r="X33">
            <v>54.7</v>
          </cell>
          <cell r="Y33">
            <v>57.86</v>
          </cell>
          <cell r="Z33">
            <v>54.4</v>
          </cell>
          <cell r="AA33">
            <v>55.7</v>
          </cell>
          <cell r="AB33">
            <v>53.7</v>
          </cell>
          <cell r="AC33">
            <v>63.19</v>
          </cell>
          <cell r="AD33">
            <v>53.2</v>
          </cell>
          <cell r="AE33">
            <v>54.33</v>
          </cell>
          <cell r="AF33">
            <v>57.2</v>
          </cell>
          <cell r="AG33">
            <v>58.2</v>
          </cell>
          <cell r="AH33">
            <v>58.096363636363634</v>
          </cell>
          <cell r="AI33">
            <v>61.77</v>
          </cell>
          <cell r="AJ33">
            <v>58.52</v>
          </cell>
          <cell r="AK33">
            <v>53.18</v>
          </cell>
          <cell r="AL33">
            <v>57.73</v>
          </cell>
          <cell r="AM33">
            <v>57.54</v>
          </cell>
          <cell r="AN33">
            <v>60</v>
          </cell>
          <cell r="AO33">
            <v>50</v>
          </cell>
          <cell r="AP33">
            <v>54.25</v>
          </cell>
          <cell r="AQ33">
            <v>56.7</v>
          </cell>
          <cell r="AR33">
            <v>56.8</v>
          </cell>
          <cell r="AS33">
            <v>67.9</v>
          </cell>
          <cell r="AT33">
            <v>60</v>
          </cell>
          <cell r="AU33">
            <v>56.417141381345935</v>
          </cell>
        </row>
        <row r="34">
          <cell r="C34">
            <v>33</v>
          </cell>
          <cell r="D34">
            <v>25</v>
          </cell>
          <cell r="E34">
            <v>32</v>
          </cell>
          <cell r="F34">
            <v>31.99</v>
          </cell>
          <cell r="G34">
            <v>35.61</v>
          </cell>
          <cell r="H34">
            <v>31.48</v>
          </cell>
          <cell r="I34">
            <v>34.25</v>
          </cell>
          <cell r="J34">
            <v>31.84</v>
          </cell>
          <cell r="K34">
            <v>32.8</v>
          </cell>
          <cell r="L34">
            <v>33.08</v>
          </cell>
          <cell r="M34">
            <v>32.5</v>
          </cell>
          <cell r="N34">
            <v>28.25</v>
          </cell>
          <cell r="O34">
            <v>27.5</v>
          </cell>
          <cell r="P34">
            <v>26.941666666666666</v>
          </cell>
          <cell r="Q34">
            <v>32.85</v>
          </cell>
          <cell r="R34">
            <v>31.36</v>
          </cell>
          <cell r="S34">
            <v>33.79</v>
          </cell>
          <cell r="T34">
            <v>32.6</v>
          </cell>
          <cell r="U34">
            <v>31.8</v>
          </cell>
          <cell r="V34">
            <v>36</v>
          </cell>
          <cell r="W34">
            <v>33.15</v>
          </cell>
          <cell r="X34">
            <v>31</v>
          </cell>
          <cell r="Y34">
            <v>32.23</v>
          </cell>
          <cell r="Z34">
            <v>34</v>
          </cell>
          <cell r="AA34">
            <v>29.5</v>
          </cell>
          <cell r="AB34">
            <v>31.5</v>
          </cell>
          <cell r="AC34">
            <v>31.5</v>
          </cell>
          <cell r="AD34">
            <v>33.9</v>
          </cell>
          <cell r="AE34">
            <v>30.3</v>
          </cell>
          <cell r="AF34">
            <v>31.6</v>
          </cell>
          <cell r="AG34">
            <v>32.42</v>
          </cell>
          <cell r="AH34">
            <v>31.481818181818184</v>
          </cell>
          <cell r="AI34">
            <v>32.6</v>
          </cell>
          <cell r="AJ34">
            <v>31.43</v>
          </cell>
          <cell r="AK34">
            <v>32.31</v>
          </cell>
          <cell r="AL34">
            <v>32.04</v>
          </cell>
          <cell r="AM34">
            <v>31.54</v>
          </cell>
          <cell r="AN34">
            <v>30</v>
          </cell>
          <cell r="AO34">
            <v>35</v>
          </cell>
          <cell r="AP34">
            <v>30.03</v>
          </cell>
          <cell r="AQ34">
            <v>36</v>
          </cell>
          <cell r="AR34">
            <v>31.41</v>
          </cell>
          <cell r="AS34">
            <v>31</v>
          </cell>
          <cell r="AT34">
            <v>33</v>
          </cell>
          <cell r="AU34">
            <v>31.89962465564738</v>
          </cell>
        </row>
        <row r="35">
          <cell r="C35">
            <v>62.14</v>
          </cell>
          <cell r="D35">
            <v>68</v>
          </cell>
          <cell r="E35">
            <v>71</v>
          </cell>
          <cell r="F35">
            <v>66.96</v>
          </cell>
          <cell r="G35">
            <v>71</v>
          </cell>
          <cell r="H35">
            <v>65.21</v>
          </cell>
          <cell r="I35">
            <v>72.275</v>
          </cell>
          <cell r="J35">
            <v>58.9</v>
          </cell>
          <cell r="K35">
            <v>69</v>
          </cell>
          <cell r="L35">
            <v>65.9</v>
          </cell>
          <cell r="M35">
            <v>59</v>
          </cell>
          <cell r="N35">
            <v>60.38</v>
          </cell>
          <cell r="O35">
            <v>67.1</v>
          </cell>
          <cell r="P35">
            <v>55.97461538461539</v>
          </cell>
          <cell r="Q35">
            <v>61.59</v>
          </cell>
          <cell r="R35">
            <v>64.88</v>
          </cell>
          <cell r="S35">
            <v>72.04</v>
          </cell>
          <cell r="T35">
            <v>67.9</v>
          </cell>
          <cell r="U35">
            <v>64.7</v>
          </cell>
          <cell r="V35">
            <v>65.35</v>
          </cell>
          <cell r="W35">
            <v>62.37</v>
          </cell>
          <cell r="X35">
            <v>62.6</v>
          </cell>
          <cell r="Y35">
            <v>70.33</v>
          </cell>
          <cell r="Z35">
            <v>58</v>
          </cell>
          <cell r="AA35">
            <v>58.5</v>
          </cell>
          <cell r="AB35">
            <v>52</v>
          </cell>
          <cell r="AC35">
            <v>57.48</v>
          </cell>
          <cell r="AD35">
            <v>64.9</v>
          </cell>
          <cell r="AE35">
            <v>61</v>
          </cell>
          <cell r="AF35">
            <v>63.7</v>
          </cell>
          <cell r="AG35">
            <v>64.5</v>
          </cell>
          <cell r="AH35">
            <v>63.24636363636363</v>
          </cell>
          <cell r="AI35">
            <v>65.44</v>
          </cell>
          <cell r="AJ35">
            <v>65.37</v>
          </cell>
          <cell r="AK35">
            <v>67.42</v>
          </cell>
          <cell r="AL35">
            <v>61.52</v>
          </cell>
          <cell r="AM35">
            <v>65.66</v>
          </cell>
          <cell r="AN35">
            <v>64</v>
          </cell>
          <cell r="AO35">
            <v>60</v>
          </cell>
          <cell r="AP35">
            <v>60.63</v>
          </cell>
          <cell r="AQ35">
            <v>66.3</v>
          </cell>
          <cell r="AR35">
            <v>65.1</v>
          </cell>
          <cell r="AS35">
            <v>72.64</v>
          </cell>
          <cell r="AT35">
            <v>76</v>
          </cell>
          <cell r="AU35">
            <v>64.50013588684043</v>
          </cell>
        </row>
        <row r="36">
          <cell r="C36">
            <v>35.2</v>
          </cell>
          <cell r="D36">
            <v>34.9</v>
          </cell>
          <cell r="E36">
            <v>48</v>
          </cell>
          <cell r="F36">
            <v>43.45</v>
          </cell>
          <cell r="G36">
            <v>52.85</v>
          </cell>
          <cell r="H36">
            <v>39.51</v>
          </cell>
          <cell r="I36">
            <v>43.925</v>
          </cell>
          <cell r="J36">
            <v>42.11</v>
          </cell>
          <cell r="K36">
            <v>41</v>
          </cell>
          <cell r="L36">
            <v>42.2</v>
          </cell>
          <cell r="M36">
            <v>48</v>
          </cell>
          <cell r="N36">
            <v>37.52</v>
          </cell>
          <cell r="O36">
            <v>41</v>
          </cell>
          <cell r="P36">
            <v>37.92857142857143</v>
          </cell>
          <cell r="Q36">
            <v>40.14</v>
          </cell>
          <cell r="R36">
            <v>39.5</v>
          </cell>
          <cell r="S36">
            <v>38.63</v>
          </cell>
          <cell r="T36">
            <v>38.5</v>
          </cell>
          <cell r="U36">
            <v>39.8</v>
          </cell>
          <cell r="V36">
            <v>39</v>
          </cell>
          <cell r="W36">
            <v>36.9</v>
          </cell>
          <cell r="X36">
            <v>36.8</v>
          </cell>
          <cell r="Y36">
            <v>41.05</v>
          </cell>
          <cell r="Z36">
            <v>40</v>
          </cell>
          <cell r="AA36">
            <v>38.8</v>
          </cell>
          <cell r="AB36">
            <v>39.2</v>
          </cell>
          <cell r="AC36">
            <v>43.7</v>
          </cell>
          <cell r="AD36">
            <v>39.1</v>
          </cell>
          <cell r="AE36">
            <v>37</v>
          </cell>
          <cell r="AF36">
            <v>40.84</v>
          </cell>
          <cell r="AG36">
            <v>34.83</v>
          </cell>
          <cell r="AH36">
            <v>38.72727272727273</v>
          </cell>
          <cell r="AI36">
            <v>41.55</v>
          </cell>
          <cell r="AJ36">
            <v>39.94</v>
          </cell>
          <cell r="AK36">
            <v>41.2</v>
          </cell>
          <cell r="AL36">
            <v>51.85</v>
          </cell>
          <cell r="AM36">
            <v>39.37</v>
          </cell>
          <cell r="AN36">
            <v>33</v>
          </cell>
          <cell r="AO36">
            <v>40</v>
          </cell>
          <cell r="AP36">
            <v>38.19</v>
          </cell>
          <cell r="AQ36">
            <v>42.2</v>
          </cell>
          <cell r="AR36">
            <v>40</v>
          </cell>
          <cell r="AS36">
            <v>32</v>
          </cell>
          <cell r="AT36">
            <v>37</v>
          </cell>
          <cell r="AU36">
            <v>40.1457010035419</v>
          </cell>
        </row>
        <row r="37">
          <cell r="C37">
            <v>25.22</v>
          </cell>
          <cell r="D37">
            <v>24</v>
          </cell>
          <cell r="E37">
            <v>50</v>
          </cell>
          <cell r="F37">
            <v>35</v>
          </cell>
          <cell r="G37">
            <v>37.08</v>
          </cell>
          <cell r="H37">
            <v>33.01</v>
          </cell>
          <cell r="I37">
            <v>37.25</v>
          </cell>
          <cell r="J37">
            <v>29.72</v>
          </cell>
          <cell r="K37">
            <v>32</v>
          </cell>
          <cell r="L37">
            <v>38</v>
          </cell>
          <cell r="M37">
            <v>25</v>
          </cell>
          <cell r="N37">
            <v>34.38</v>
          </cell>
          <cell r="O37">
            <v>35</v>
          </cell>
          <cell r="P37">
            <v>30.727272727272727</v>
          </cell>
          <cell r="Q37">
            <v>30.73</v>
          </cell>
          <cell r="R37">
            <v>38.48</v>
          </cell>
          <cell r="S37">
            <v>33.71</v>
          </cell>
          <cell r="T37">
            <v>27</v>
          </cell>
          <cell r="U37">
            <v>32</v>
          </cell>
          <cell r="V37">
            <v>30</v>
          </cell>
          <cell r="W37">
            <v>30</v>
          </cell>
          <cell r="X37">
            <v>30.5</v>
          </cell>
          <cell r="Y37">
            <v>34.85</v>
          </cell>
          <cell r="Z37">
            <v>31</v>
          </cell>
          <cell r="AA37">
            <v>33.5</v>
          </cell>
          <cell r="AB37">
            <v>29.2</v>
          </cell>
          <cell r="AC37">
            <v>27.44</v>
          </cell>
          <cell r="AD37">
            <v>25</v>
          </cell>
          <cell r="AE37">
            <v>30.89</v>
          </cell>
          <cell r="AF37">
            <v>31.7</v>
          </cell>
          <cell r="AG37">
            <v>29.47</v>
          </cell>
          <cell r="AH37">
            <v>32.125</v>
          </cell>
          <cell r="AI37">
            <v>34.14</v>
          </cell>
          <cell r="AJ37">
            <v>36</v>
          </cell>
          <cell r="AK37">
            <v>27</v>
          </cell>
          <cell r="AL37">
            <v>32</v>
          </cell>
          <cell r="AM37">
            <v>38.44</v>
          </cell>
          <cell r="AN37">
            <v>38</v>
          </cell>
          <cell r="AO37">
            <v>28</v>
          </cell>
          <cell r="AP37">
            <v>35.03</v>
          </cell>
          <cell r="AQ37">
            <v>37</v>
          </cell>
          <cell r="AR37">
            <v>43.8</v>
          </cell>
          <cell r="AS37">
            <v>36.14</v>
          </cell>
          <cell r="AT37">
            <v>35</v>
          </cell>
          <cell r="AU37">
            <v>32.830278925619844</v>
          </cell>
        </row>
        <row r="38">
          <cell r="C38">
            <v>24.25</v>
          </cell>
          <cell r="D38">
            <v>18</v>
          </cell>
          <cell r="E38">
            <v>40</v>
          </cell>
          <cell r="F38">
            <v>20</v>
          </cell>
          <cell r="G38">
            <v>24.03</v>
          </cell>
          <cell r="H38">
            <v>29.01</v>
          </cell>
          <cell r="I38">
            <v>41.75</v>
          </cell>
          <cell r="J38">
            <v>16.25</v>
          </cell>
          <cell r="K38">
            <v>30</v>
          </cell>
          <cell r="L38">
            <v>29.2</v>
          </cell>
          <cell r="M38">
            <v>25</v>
          </cell>
          <cell r="N38">
            <v>15.75</v>
          </cell>
          <cell r="O38">
            <v>20.4</v>
          </cell>
          <cell r="P38">
            <v>23.666666666666668</v>
          </cell>
          <cell r="Q38">
            <v>29.26</v>
          </cell>
          <cell r="R38">
            <v>32.85</v>
          </cell>
          <cell r="S38">
            <v>29.33</v>
          </cell>
          <cell r="T38">
            <v>17</v>
          </cell>
          <cell r="U38">
            <v>28</v>
          </cell>
          <cell r="V38">
            <v>18</v>
          </cell>
          <cell r="W38">
            <v>23.1</v>
          </cell>
          <cell r="X38">
            <v>23</v>
          </cell>
          <cell r="Y38">
            <v>24.36</v>
          </cell>
          <cell r="Z38">
            <v>23.5</v>
          </cell>
          <cell r="AA38">
            <v>19.7</v>
          </cell>
          <cell r="AB38">
            <v>21.74</v>
          </cell>
          <cell r="AC38">
            <v>41.55</v>
          </cell>
          <cell r="AD38">
            <v>18</v>
          </cell>
          <cell r="AE38">
            <v>21.48</v>
          </cell>
          <cell r="AF38">
            <v>25.1</v>
          </cell>
          <cell r="AG38">
            <v>23.04</v>
          </cell>
          <cell r="AH38">
            <v>23.3</v>
          </cell>
          <cell r="AI38">
            <v>24</v>
          </cell>
          <cell r="AJ38">
            <v>36.32</v>
          </cell>
          <cell r="AK38">
            <v>18</v>
          </cell>
          <cell r="AL38">
            <v>19</v>
          </cell>
          <cell r="AM38">
            <v>22.38</v>
          </cell>
          <cell r="AN38">
            <v>25</v>
          </cell>
          <cell r="AO38">
            <v>17</v>
          </cell>
          <cell r="AP38">
            <v>19.24</v>
          </cell>
          <cell r="AQ38">
            <v>30</v>
          </cell>
          <cell r="AR38">
            <v>35.27</v>
          </cell>
          <cell r="AS38">
            <v>20.56</v>
          </cell>
          <cell r="AT38">
            <v>20</v>
          </cell>
          <cell r="AU38">
            <v>24.69060606060606</v>
          </cell>
        </row>
        <row r="39">
          <cell r="C39">
            <v>32.7</v>
          </cell>
          <cell r="D39">
            <v>32.9</v>
          </cell>
          <cell r="E39">
            <v>35</v>
          </cell>
          <cell r="F39">
            <v>35</v>
          </cell>
          <cell r="G39">
            <v>33.28</v>
          </cell>
          <cell r="H39">
            <v>31.16</v>
          </cell>
          <cell r="I39">
            <v>36.425</v>
          </cell>
          <cell r="J39">
            <v>27.76</v>
          </cell>
          <cell r="K39">
            <v>35</v>
          </cell>
          <cell r="L39">
            <v>33.89</v>
          </cell>
          <cell r="M39">
            <v>32</v>
          </cell>
          <cell r="N39">
            <v>30.78</v>
          </cell>
          <cell r="O39">
            <v>32</v>
          </cell>
          <cell r="P39">
            <v>32.50909090909091</v>
          </cell>
          <cell r="Q39">
            <v>33.62</v>
          </cell>
          <cell r="R39">
            <v>34.12</v>
          </cell>
          <cell r="S39">
            <v>39.17</v>
          </cell>
          <cell r="T39">
            <v>27</v>
          </cell>
          <cell r="U39">
            <v>33</v>
          </cell>
          <cell r="V39">
            <v>34</v>
          </cell>
          <cell r="W39">
            <v>32</v>
          </cell>
          <cell r="X39">
            <v>31</v>
          </cell>
          <cell r="Y39">
            <v>31.65</v>
          </cell>
          <cell r="Z39">
            <v>33</v>
          </cell>
          <cell r="AA39">
            <v>33.2</v>
          </cell>
          <cell r="AB39">
            <v>33.63</v>
          </cell>
          <cell r="AC39">
            <v>38.05</v>
          </cell>
          <cell r="AD39">
            <v>31.1</v>
          </cell>
          <cell r="AE39">
            <v>35.8</v>
          </cell>
          <cell r="AF39">
            <v>33.7</v>
          </cell>
          <cell r="AG39">
            <v>35.72</v>
          </cell>
          <cell r="AH39">
            <v>35.833333333333336</v>
          </cell>
          <cell r="AI39">
            <v>34.31</v>
          </cell>
          <cell r="AJ39">
            <v>35.67</v>
          </cell>
          <cell r="AK39">
            <v>31</v>
          </cell>
          <cell r="AL39">
            <v>35.33</v>
          </cell>
          <cell r="AM39">
            <v>36.5</v>
          </cell>
          <cell r="AN39">
            <v>35</v>
          </cell>
          <cell r="AO39">
            <v>30</v>
          </cell>
          <cell r="AP39">
            <v>33.09</v>
          </cell>
          <cell r="AQ39">
            <v>32</v>
          </cell>
          <cell r="AR39">
            <v>36.72</v>
          </cell>
          <cell r="AS39">
            <v>32.66</v>
          </cell>
          <cell r="AT39">
            <v>33</v>
          </cell>
          <cell r="AU39">
            <v>33.43812327823691</v>
          </cell>
        </row>
        <row r="40">
          <cell r="C40">
            <v>40</v>
          </cell>
          <cell r="D40">
            <v>61.2</v>
          </cell>
          <cell r="E40">
            <v>58</v>
          </cell>
          <cell r="F40">
            <v>47.35</v>
          </cell>
          <cell r="G40">
            <v>65.66</v>
          </cell>
          <cell r="H40">
            <v>44.98</v>
          </cell>
          <cell r="I40">
            <v>45.5</v>
          </cell>
          <cell r="J40">
            <v>52.7</v>
          </cell>
          <cell r="K40">
            <v>48</v>
          </cell>
          <cell r="L40">
            <v>49.95</v>
          </cell>
          <cell r="M40">
            <v>37</v>
          </cell>
          <cell r="N40">
            <v>74.13</v>
          </cell>
          <cell r="O40">
            <v>50</v>
          </cell>
          <cell r="P40">
            <v>38.971428571428575</v>
          </cell>
          <cell r="Q40">
            <v>47.51</v>
          </cell>
          <cell r="R40">
            <v>60.53</v>
          </cell>
          <cell r="S40">
            <v>43.57</v>
          </cell>
          <cell r="T40">
            <v>58</v>
          </cell>
          <cell r="U40">
            <v>42</v>
          </cell>
          <cell r="V40">
            <v>60</v>
          </cell>
          <cell r="W40">
            <v>35.3</v>
          </cell>
          <cell r="X40">
            <v>43</v>
          </cell>
          <cell r="Y40">
            <v>51.26</v>
          </cell>
          <cell r="Z40">
            <v>54</v>
          </cell>
          <cell r="AA40">
            <v>50</v>
          </cell>
          <cell r="AB40">
            <v>47.35</v>
          </cell>
          <cell r="AC40">
            <v>39.7</v>
          </cell>
          <cell r="AD40">
            <v>63.4</v>
          </cell>
          <cell r="AE40">
            <v>45.53</v>
          </cell>
          <cell r="AF40">
            <v>47.2</v>
          </cell>
          <cell r="AG40">
            <v>60.3</v>
          </cell>
          <cell r="AH40">
            <v>46.0625</v>
          </cell>
          <cell r="AI40">
            <v>55</v>
          </cell>
          <cell r="AJ40">
            <v>43.81</v>
          </cell>
          <cell r="AK40">
            <v>45</v>
          </cell>
          <cell r="AL40">
            <v>63.33</v>
          </cell>
          <cell r="AM40">
            <v>60.93</v>
          </cell>
          <cell r="AN40">
            <v>70</v>
          </cell>
          <cell r="AO40">
            <v>39</v>
          </cell>
          <cell r="AP40">
            <v>57.95</v>
          </cell>
          <cell r="AQ40">
            <v>66</v>
          </cell>
          <cell r="AR40">
            <v>57.5</v>
          </cell>
          <cell r="AS40">
            <v>76.47</v>
          </cell>
          <cell r="AT40">
            <v>37</v>
          </cell>
          <cell r="AU40">
            <v>51.82145292207792</v>
          </cell>
        </row>
        <row r="41">
          <cell r="C41">
            <v>50</v>
          </cell>
          <cell r="D41">
            <v>58.9</v>
          </cell>
          <cell r="E41">
            <v>64</v>
          </cell>
          <cell r="F41">
            <v>76.67</v>
          </cell>
          <cell r="G41">
            <v>81.39</v>
          </cell>
          <cell r="H41">
            <v>66.51</v>
          </cell>
          <cell r="I41">
            <v>73.5</v>
          </cell>
          <cell r="J41">
            <v>67.27</v>
          </cell>
          <cell r="K41">
            <v>75</v>
          </cell>
          <cell r="L41">
            <v>71.86</v>
          </cell>
          <cell r="M41">
            <v>75</v>
          </cell>
          <cell r="N41">
            <v>75.45</v>
          </cell>
          <cell r="O41">
            <v>71</v>
          </cell>
          <cell r="P41">
            <v>64.7875</v>
          </cell>
          <cell r="Q41">
            <v>74.34</v>
          </cell>
          <cell r="R41">
            <v>90.63</v>
          </cell>
          <cell r="S41">
            <v>74.17</v>
          </cell>
          <cell r="T41">
            <v>65</v>
          </cell>
          <cell r="U41">
            <v>70</v>
          </cell>
          <cell r="V41">
            <v>60</v>
          </cell>
          <cell r="W41">
            <v>63.3</v>
          </cell>
          <cell r="X41">
            <v>70</v>
          </cell>
          <cell r="Y41">
            <v>75.45</v>
          </cell>
          <cell r="Z41">
            <v>76</v>
          </cell>
          <cell r="AA41">
            <v>80.4</v>
          </cell>
          <cell r="AC41">
            <v>57.5</v>
          </cell>
          <cell r="AD41">
            <v>76.4</v>
          </cell>
          <cell r="AE41">
            <v>80</v>
          </cell>
          <cell r="AF41">
            <v>75.8</v>
          </cell>
          <cell r="AG41">
            <v>77.3</v>
          </cell>
          <cell r="AH41">
            <v>81.14285714285714</v>
          </cell>
          <cell r="AI41">
            <v>77.42</v>
          </cell>
          <cell r="AJ41">
            <v>71.45</v>
          </cell>
          <cell r="AK41">
            <v>85.5</v>
          </cell>
          <cell r="AL41">
            <v>84.33</v>
          </cell>
          <cell r="AM41">
            <v>88.3</v>
          </cell>
          <cell r="AN41">
            <v>75</v>
          </cell>
          <cell r="AO41">
            <v>70</v>
          </cell>
          <cell r="AP41">
            <v>80.87</v>
          </cell>
          <cell r="AQ41">
            <v>70</v>
          </cell>
          <cell r="AR41">
            <v>72.5</v>
          </cell>
          <cell r="AS41">
            <v>74.1</v>
          </cell>
          <cell r="AT41">
            <v>75</v>
          </cell>
          <cell r="AU41">
            <v>73.09861295681064</v>
          </cell>
        </row>
        <row r="42">
          <cell r="D42">
            <v>27.3</v>
          </cell>
          <cell r="E42">
            <v>30.5</v>
          </cell>
          <cell r="M42">
            <v>27.8</v>
          </cell>
          <cell r="N42">
            <v>29</v>
          </cell>
          <cell r="P42">
            <v>30</v>
          </cell>
          <cell r="Q42">
            <v>30.33</v>
          </cell>
          <cell r="S42">
            <v>28.35</v>
          </cell>
          <cell r="T42">
            <v>32.86</v>
          </cell>
          <cell r="U42">
            <v>27.3</v>
          </cell>
          <cell r="W42">
            <v>29.35</v>
          </cell>
          <cell r="AB42">
            <v>29</v>
          </cell>
          <cell r="AD42">
            <v>29.84</v>
          </cell>
          <cell r="AE42">
            <v>29</v>
          </cell>
          <cell r="AM42">
            <v>29</v>
          </cell>
          <cell r="AO42">
            <v>31</v>
          </cell>
          <cell r="AR42">
            <v>28.5</v>
          </cell>
          <cell r="AS42">
            <v>31</v>
          </cell>
          <cell r="AU42">
            <v>29.17388888888889</v>
          </cell>
        </row>
        <row r="43">
          <cell r="C43">
            <v>33.68</v>
          </cell>
          <cell r="D43">
            <v>33.47</v>
          </cell>
          <cell r="E43">
            <v>33.58</v>
          </cell>
          <cell r="F43">
            <v>33.4</v>
          </cell>
          <cell r="G43">
            <v>33.66</v>
          </cell>
          <cell r="H43">
            <v>33.57</v>
          </cell>
          <cell r="I43">
            <v>33.89</v>
          </cell>
          <cell r="J43">
            <v>33.6</v>
          </cell>
          <cell r="K43">
            <v>33.9</v>
          </cell>
          <cell r="L43">
            <v>33.61</v>
          </cell>
          <cell r="M43">
            <v>32.9</v>
          </cell>
          <cell r="N43">
            <v>33.68</v>
          </cell>
          <cell r="O43">
            <v>33.63</v>
          </cell>
          <cell r="P43">
            <v>33.87</v>
          </cell>
          <cell r="Q43">
            <v>33.29</v>
          </cell>
          <cell r="R43">
            <v>33.2</v>
          </cell>
          <cell r="S43">
            <v>33.03</v>
          </cell>
          <cell r="T43">
            <v>33.16</v>
          </cell>
          <cell r="U43">
            <v>33.25</v>
          </cell>
          <cell r="V43">
            <v>33.6</v>
          </cell>
          <cell r="W43">
            <v>33.71</v>
          </cell>
          <cell r="X43">
            <v>33.62</v>
          </cell>
          <cell r="Y43">
            <v>33.6</v>
          </cell>
          <cell r="Z43">
            <v>33.6</v>
          </cell>
          <cell r="AA43">
            <v>33.64</v>
          </cell>
          <cell r="AB43">
            <v>33.6</v>
          </cell>
          <cell r="AC43">
            <v>33.36</v>
          </cell>
          <cell r="AD43">
            <v>33.35</v>
          </cell>
          <cell r="AE43">
            <v>33.13</v>
          </cell>
          <cell r="AF43">
            <v>33.38</v>
          </cell>
          <cell r="AG43">
            <v>33.2</v>
          </cell>
          <cell r="AH43">
            <v>33.92333333333333</v>
          </cell>
          <cell r="AI43">
            <v>33.48</v>
          </cell>
          <cell r="AJ43">
            <v>33.66</v>
          </cell>
          <cell r="AK43">
            <v>33.6</v>
          </cell>
          <cell r="AL43">
            <v>34.05</v>
          </cell>
          <cell r="AM43">
            <v>33.27</v>
          </cell>
          <cell r="AN43">
            <v>33.76</v>
          </cell>
          <cell r="AO43">
            <v>33.64</v>
          </cell>
          <cell r="AP43">
            <v>33.68</v>
          </cell>
          <cell r="AQ43">
            <v>33.6</v>
          </cell>
          <cell r="AR43">
            <v>32.7</v>
          </cell>
          <cell r="AS43">
            <v>33.48</v>
          </cell>
          <cell r="AT43">
            <v>34.04</v>
          </cell>
          <cell r="AU43">
            <v>33.52371212121213</v>
          </cell>
        </row>
        <row r="44">
          <cell r="C44">
            <v>36.73</v>
          </cell>
          <cell r="D44">
            <v>36.54</v>
          </cell>
          <cell r="E44">
            <v>36.35</v>
          </cell>
          <cell r="F44">
            <v>36.4</v>
          </cell>
          <cell r="G44">
            <v>36.72</v>
          </cell>
          <cell r="H44">
            <v>36.57</v>
          </cell>
          <cell r="I44">
            <v>37.145</v>
          </cell>
          <cell r="J44">
            <v>36.6</v>
          </cell>
          <cell r="K44">
            <v>36.85</v>
          </cell>
          <cell r="L44">
            <v>36.55</v>
          </cell>
          <cell r="M44">
            <v>36.4</v>
          </cell>
          <cell r="N44">
            <v>36.56</v>
          </cell>
          <cell r="O44">
            <v>36.6</v>
          </cell>
          <cell r="P44">
            <v>36.68</v>
          </cell>
          <cell r="Q44">
            <v>36.34</v>
          </cell>
          <cell r="R44">
            <v>36.08</v>
          </cell>
          <cell r="S44">
            <v>36.03</v>
          </cell>
          <cell r="T44">
            <v>35.6</v>
          </cell>
          <cell r="U44">
            <v>36.2</v>
          </cell>
          <cell r="V44">
            <v>36.58</v>
          </cell>
          <cell r="W44">
            <v>35.86</v>
          </cell>
          <cell r="X44">
            <v>36.65</v>
          </cell>
          <cell r="Y44">
            <v>36.6</v>
          </cell>
          <cell r="Z44">
            <v>36.6</v>
          </cell>
          <cell r="AA44">
            <v>36.68</v>
          </cell>
          <cell r="AB44">
            <v>36.67</v>
          </cell>
          <cell r="AC44">
            <v>36.37</v>
          </cell>
          <cell r="AD44">
            <v>36.66</v>
          </cell>
          <cell r="AE44">
            <v>35.96</v>
          </cell>
          <cell r="AF44">
            <v>36.4</v>
          </cell>
          <cell r="AG44">
            <v>35.78</v>
          </cell>
          <cell r="AH44">
            <v>35.935</v>
          </cell>
          <cell r="AI44">
            <v>36.57</v>
          </cell>
          <cell r="AJ44">
            <v>36.59</v>
          </cell>
          <cell r="AK44">
            <v>36.6</v>
          </cell>
          <cell r="AL44">
            <v>37.1</v>
          </cell>
          <cell r="AM44">
            <v>36.27</v>
          </cell>
          <cell r="AN44">
            <v>36.7</v>
          </cell>
          <cell r="AO44">
            <v>36.74</v>
          </cell>
          <cell r="AP44">
            <v>36.73</v>
          </cell>
          <cell r="AQ44">
            <v>36.6</v>
          </cell>
          <cell r="AR44">
            <v>35.7</v>
          </cell>
          <cell r="AS44">
            <v>36.61</v>
          </cell>
          <cell r="AT44">
            <v>36.87</v>
          </cell>
          <cell r="AU44">
            <v>36.472045454545444</v>
          </cell>
        </row>
        <row r="45">
          <cell r="C45">
            <v>33.36</v>
          </cell>
          <cell r="D45">
            <v>33.17</v>
          </cell>
          <cell r="E45">
            <v>32.98</v>
          </cell>
          <cell r="F45">
            <v>32.9</v>
          </cell>
          <cell r="G45">
            <v>33.37</v>
          </cell>
          <cell r="H45">
            <v>33.37</v>
          </cell>
          <cell r="I45">
            <v>33.7</v>
          </cell>
          <cell r="J45">
            <v>33.3</v>
          </cell>
          <cell r="K45">
            <v>33.6</v>
          </cell>
          <cell r="L45">
            <v>33.02</v>
          </cell>
          <cell r="M45">
            <v>31.3</v>
          </cell>
          <cell r="N45">
            <v>33.4</v>
          </cell>
          <cell r="O45">
            <v>33.4</v>
          </cell>
          <cell r="P45">
            <v>33.26</v>
          </cell>
          <cell r="Q45">
            <v>32.47</v>
          </cell>
          <cell r="R45">
            <v>32.63</v>
          </cell>
          <cell r="S45">
            <v>31.88</v>
          </cell>
          <cell r="T45">
            <v>31.9</v>
          </cell>
          <cell r="U45">
            <v>32.68</v>
          </cell>
          <cell r="V45">
            <v>33.26</v>
          </cell>
          <cell r="W45">
            <v>32.13</v>
          </cell>
          <cell r="X45">
            <v>33.4</v>
          </cell>
          <cell r="Y45">
            <v>33.3</v>
          </cell>
          <cell r="Z45">
            <v>33.3</v>
          </cell>
          <cell r="AA45">
            <v>33.12</v>
          </cell>
          <cell r="AB45">
            <v>32.68</v>
          </cell>
          <cell r="AC45">
            <v>32.78</v>
          </cell>
          <cell r="AD45">
            <v>33.23</v>
          </cell>
          <cell r="AE45">
            <v>32.76</v>
          </cell>
          <cell r="AF45">
            <v>32.9</v>
          </cell>
          <cell r="AG45">
            <v>32.9</v>
          </cell>
          <cell r="AH45">
            <v>33.260000000000005</v>
          </cell>
          <cell r="AI45">
            <v>33.15</v>
          </cell>
          <cell r="AJ45">
            <v>33.26</v>
          </cell>
          <cell r="AK45">
            <v>32.9</v>
          </cell>
          <cell r="AL45">
            <v>34.03</v>
          </cell>
          <cell r="AM45">
            <v>32.45</v>
          </cell>
          <cell r="AN45">
            <v>33.15</v>
          </cell>
          <cell r="AO45">
            <v>33.26</v>
          </cell>
          <cell r="AP45">
            <v>33.37</v>
          </cell>
          <cell r="AQ45">
            <v>33.3</v>
          </cell>
          <cell r="AR45">
            <v>31.8</v>
          </cell>
          <cell r="AS45">
            <v>33.19</v>
          </cell>
          <cell r="AT45">
            <v>33.05</v>
          </cell>
          <cell r="AU45">
            <v>32.99136363636364</v>
          </cell>
        </row>
        <row r="47">
          <cell r="C47">
            <v>17.4</v>
          </cell>
          <cell r="D47">
            <v>17.45</v>
          </cell>
          <cell r="E47">
            <v>17.5</v>
          </cell>
          <cell r="F47">
            <v>17.5</v>
          </cell>
          <cell r="G47">
            <v>17.52</v>
          </cell>
          <cell r="H47">
            <v>17.5</v>
          </cell>
          <cell r="I47">
            <v>19</v>
          </cell>
          <cell r="J47">
            <v>17.5</v>
          </cell>
          <cell r="K47">
            <v>17.5</v>
          </cell>
          <cell r="L47">
            <v>17.8</v>
          </cell>
          <cell r="M47">
            <v>17.8</v>
          </cell>
          <cell r="N47">
            <v>17.5</v>
          </cell>
          <cell r="O47">
            <v>17.5</v>
          </cell>
          <cell r="P47">
            <v>18.4</v>
          </cell>
          <cell r="Q47">
            <v>17.6</v>
          </cell>
          <cell r="R47">
            <v>17.5</v>
          </cell>
          <cell r="S47">
            <v>17.5</v>
          </cell>
          <cell r="T47">
            <v>17.35</v>
          </cell>
          <cell r="U47">
            <v>17.5</v>
          </cell>
          <cell r="V47">
            <v>16.9</v>
          </cell>
          <cell r="W47">
            <v>17.36</v>
          </cell>
          <cell r="X47">
            <v>17.6</v>
          </cell>
          <cell r="Y47">
            <v>18</v>
          </cell>
          <cell r="Z47">
            <v>17.5</v>
          </cell>
          <cell r="AA47">
            <v>17.75</v>
          </cell>
          <cell r="AB47">
            <v>18</v>
          </cell>
          <cell r="AC47">
            <v>17.37</v>
          </cell>
          <cell r="AE47">
            <v>17.5</v>
          </cell>
          <cell r="AF47">
            <v>17.6</v>
          </cell>
          <cell r="AG47">
            <v>17.49</v>
          </cell>
          <cell r="AH47">
            <v>16.5</v>
          </cell>
          <cell r="AI47">
            <v>17</v>
          </cell>
          <cell r="AJ47">
            <v>16.95</v>
          </cell>
          <cell r="AK47">
            <v>17.5</v>
          </cell>
          <cell r="AL47">
            <v>16</v>
          </cell>
          <cell r="AM47">
            <v>18.9</v>
          </cell>
          <cell r="AN47">
            <v>17.5</v>
          </cell>
          <cell r="AO47">
            <v>17</v>
          </cell>
          <cell r="AP47">
            <v>17.5</v>
          </cell>
          <cell r="AQ47">
            <v>17.5</v>
          </cell>
          <cell r="AR47">
            <v>17.5</v>
          </cell>
          <cell r="AS47">
            <v>17.5</v>
          </cell>
          <cell r="AT47">
            <v>18.4</v>
          </cell>
          <cell r="AU47">
            <v>17.545227272727274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SheetLayoutView="100" zoomScalePageLayoutView="0" workbookViewId="0" topLeftCell="A24">
      <selection activeCell="N17" sqref="N17"/>
    </sheetView>
  </sheetViews>
  <sheetFormatPr defaultColWidth="9.00390625" defaultRowHeight="12.75"/>
  <cols>
    <col min="1" max="1" width="4.625" style="30" customWidth="1"/>
    <col min="2" max="2" width="95.875" style="31" customWidth="1"/>
    <col min="3" max="4" width="9.375" style="32" customWidth="1"/>
    <col min="5" max="5" width="10.00390625" style="32" customWidth="1"/>
    <col min="6" max="6" width="9.875" style="32" customWidth="1"/>
    <col min="7" max="7" width="10.375" style="32" customWidth="1"/>
    <col min="8" max="8" width="9.75390625" style="31" customWidth="1"/>
    <col min="9" max="9" width="10.25390625" style="31" customWidth="1"/>
    <col min="10" max="10" width="10.125" style="31" customWidth="1"/>
    <col min="11" max="11" width="9.75390625" style="31" customWidth="1"/>
    <col min="12" max="12" width="10.625" style="31" customWidth="1"/>
    <col min="13" max="16384" width="9.125" style="31" customWidth="1"/>
  </cols>
  <sheetData>
    <row r="1" spans="11:12" ht="18.75">
      <c r="K1" s="59" t="s">
        <v>0</v>
      </c>
      <c r="L1" s="60"/>
    </row>
    <row r="2" spans="1:12" ht="42.75" customHeigh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1" ht="9" customHeigh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ht="16.5" customHeight="1">
      <c r="A4" s="34"/>
      <c r="C4" s="35"/>
      <c r="D4" s="35"/>
      <c r="E4" s="35"/>
      <c r="F4" s="35"/>
      <c r="G4" s="35"/>
      <c r="H4" s="35"/>
      <c r="I4" s="35"/>
      <c r="J4" s="35"/>
      <c r="K4" s="35"/>
      <c r="L4" s="36" t="s">
        <v>1</v>
      </c>
    </row>
    <row r="5" spans="1:12" ht="33.75" customHeight="1">
      <c r="A5" s="64" t="s">
        <v>2</v>
      </c>
      <c r="B5" s="55" t="s">
        <v>3</v>
      </c>
      <c r="C5" s="57" t="s">
        <v>4</v>
      </c>
      <c r="D5" s="65"/>
      <c r="E5" s="66"/>
      <c r="F5" s="66"/>
      <c r="G5" s="58"/>
      <c r="H5" s="57" t="s">
        <v>5</v>
      </c>
      <c r="I5" s="65"/>
      <c r="J5" s="65"/>
      <c r="K5" s="65"/>
      <c r="L5" s="67"/>
    </row>
    <row r="6" spans="1:12" ht="15" customHeight="1">
      <c r="A6" s="64"/>
      <c r="B6" s="55"/>
      <c r="C6" s="55" t="s">
        <v>6</v>
      </c>
      <c r="D6" s="55" t="s">
        <v>7</v>
      </c>
      <c r="E6" s="55" t="s">
        <v>8</v>
      </c>
      <c r="F6" s="57" t="s">
        <v>9</v>
      </c>
      <c r="G6" s="58"/>
      <c r="H6" s="55" t="str">
        <f>C6</f>
        <v>29 декабря 2014 года</v>
      </c>
      <c r="I6" s="55" t="s">
        <v>7</v>
      </c>
      <c r="J6" s="55" t="s">
        <v>8</v>
      </c>
      <c r="K6" s="57" t="s">
        <v>9</v>
      </c>
      <c r="L6" s="58"/>
    </row>
    <row r="7" spans="1:12" ht="74.25" customHeight="1">
      <c r="A7" s="64"/>
      <c r="B7" s="55"/>
      <c r="C7" s="56"/>
      <c r="D7" s="56"/>
      <c r="E7" s="56"/>
      <c r="F7" s="37" t="s">
        <v>10</v>
      </c>
      <c r="G7" s="37" t="s">
        <v>11</v>
      </c>
      <c r="H7" s="56"/>
      <c r="I7" s="56"/>
      <c r="J7" s="56"/>
      <c r="K7" s="37" t="s">
        <v>10</v>
      </c>
      <c r="L7" s="37" t="s">
        <v>11</v>
      </c>
    </row>
    <row r="8" spans="1:12" ht="14.25" customHeight="1">
      <c r="A8" s="38" t="s">
        <v>12</v>
      </c>
      <c r="B8" s="37" t="s">
        <v>13</v>
      </c>
      <c r="C8" s="37">
        <v>1</v>
      </c>
      <c r="D8" s="37">
        <f>1+C8</f>
        <v>2</v>
      </c>
      <c r="E8" s="37">
        <f aca="true" t="shared" si="0" ref="E8:L8">1+D8</f>
        <v>3</v>
      </c>
      <c r="F8" s="37">
        <f t="shared" si="0"/>
        <v>4</v>
      </c>
      <c r="G8" s="37">
        <f t="shared" si="0"/>
        <v>5</v>
      </c>
      <c r="H8" s="37">
        <f t="shared" si="0"/>
        <v>6</v>
      </c>
      <c r="I8" s="37">
        <f t="shared" si="0"/>
        <v>7</v>
      </c>
      <c r="J8" s="37">
        <f t="shared" si="0"/>
        <v>8</v>
      </c>
      <c r="K8" s="37">
        <f t="shared" si="0"/>
        <v>9</v>
      </c>
      <c r="L8" s="37">
        <f t="shared" si="0"/>
        <v>10</v>
      </c>
    </row>
    <row r="9" spans="1:12" ht="23.25" customHeight="1">
      <c r="A9" s="39">
        <v>1</v>
      </c>
      <c r="B9" s="40" t="str">
        <f>'[1]полн. свод '!B7</f>
        <v>Мука пшеничная 1-го сорта, руб. за 1кг</v>
      </c>
      <c r="C9" s="41">
        <v>20.05</v>
      </c>
      <c r="D9" s="41">
        <v>20.994999999999997</v>
      </c>
      <c r="E9" s="41">
        <v>22.12666666666667</v>
      </c>
      <c r="F9" s="42">
        <f>'таблица 1'!E9/'таблица 1'!D9*100</f>
        <v>105.3901722632373</v>
      </c>
      <c r="G9" s="42">
        <f>E9/C9*100</f>
        <v>110.35743973399835</v>
      </c>
      <c r="H9" s="41">
        <v>22.3637962962963</v>
      </c>
      <c r="I9" s="41">
        <v>24.630721500721503</v>
      </c>
      <c r="J9" s="41">
        <v>25.183082437275985</v>
      </c>
      <c r="K9" s="42">
        <f>'таблица 1'!J9/'таблица 1'!I9*100</f>
        <v>102.2425690475137</v>
      </c>
      <c r="L9" s="42">
        <f>J9/H9*100</f>
        <v>112.60647389033225</v>
      </c>
    </row>
    <row r="10" spans="1:12" ht="18.75">
      <c r="A10" s="39">
        <v>2</v>
      </c>
      <c r="B10" s="40" t="str">
        <f>'[1]полн. свод '!B8</f>
        <v>Мука пшеничная высшего сорта, руб. за 1кг</v>
      </c>
      <c r="C10" s="41">
        <v>22.723809523809525</v>
      </c>
      <c r="D10" s="41">
        <v>24.446666666666665</v>
      </c>
      <c r="E10" s="41">
        <v>25.089333333333332</v>
      </c>
      <c r="F10" s="42">
        <f>'таблица 1'!E10/'таблица 1'!D10*100</f>
        <v>102.62885192255249</v>
      </c>
      <c r="G10" s="42">
        <f aca="true" t="shared" si="1" ref="G10:G48">E10/C10*100</f>
        <v>110.40989103101424</v>
      </c>
      <c r="H10" s="41">
        <v>27.986363636363635</v>
      </c>
      <c r="I10" s="41">
        <v>30.222410468319563</v>
      </c>
      <c r="J10" s="41">
        <v>30.818002754820927</v>
      </c>
      <c r="K10" s="42">
        <f>'таблица 1'!J10/'таблица 1'!I10*100</f>
        <v>101.97069749656696</v>
      </c>
      <c r="L10" s="42">
        <f aca="true" t="shared" si="2" ref="L10:L48">J10/H10*100</f>
        <v>110.11792441222357</v>
      </c>
    </row>
    <row r="11" spans="1:12" ht="18.75">
      <c r="A11" s="39">
        <v>3</v>
      </c>
      <c r="B11" s="43" t="s">
        <v>14</v>
      </c>
      <c r="C11" s="41">
        <v>35.01</v>
      </c>
      <c r="D11" s="41">
        <v>36.50099522047631</v>
      </c>
      <c r="E11" s="41">
        <v>36.49918297575887</v>
      </c>
      <c r="F11" s="42">
        <f>'таблица 1'!E11/'таблица 1'!D11*100</f>
        <v>99.99503508135464</v>
      </c>
      <c r="G11" s="42">
        <f t="shared" si="1"/>
        <v>104.25359318982825</v>
      </c>
      <c r="H11" s="41">
        <v>38.37</v>
      </c>
      <c r="I11" s="41">
        <v>39.9</v>
      </c>
      <c r="J11" s="41">
        <v>40.03100482119485</v>
      </c>
      <c r="K11" s="42">
        <f>'таблица 1'!J11/'таблица 1'!I11*100</f>
        <v>100.32833288520013</v>
      </c>
      <c r="L11" s="42">
        <f t="shared" si="2"/>
        <v>104.3289153536483</v>
      </c>
    </row>
    <row r="12" spans="1:12" ht="16.5" customHeight="1">
      <c r="A12" s="44">
        <v>4</v>
      </c>
      <c r="B12" s="45" t="s">
        <v>71</v>
      </c>
      <c r="C12" s="41">
        <v>50.806666666666665</v>
      </c>
      <c r="D12" s="41">
        <v>51.780952380952385</v>
      </c>
      <c r="E12" s="41">
        <v>53.170952380952386</v>
      </c>
      <c r="F12" s="42">
        <f>'таблица 1'!E12/'таблица 1'!D12*100</f>
        <v>102.68438477101343</v>
      </c>
      <c r="G12" s="42">
        <f t="shared" si="1"/>
        <v>104.65349504189551</v>
      </c>
      <c r="H12" s="41">
        <v>52.77397727272728</v>
      </c>
      <c r="I12" s="41">
        <v>56.09571969696969</v>
      </c>
      <c r="J12" s="41">
        <v>57.11077192378329</v>
      </c>
      <c r="K12" s="42">
        <f>'таблица 1'!J12/'таблица 1'!I12*100</f>
        <v>101.80950031891369</v>
      </c>
      <c r="L12" s="42">
        <f t="shared" si="2"/>
        <v>108.21767635333634</v>
      </c>
    </row>
    <row r="13" spans="1:12" ht="18.75">
      <c r="A13" s="39">
        <v>5</v>
      </c>
      <c r="B13" s="46" t="str">
        <f>'[1]полн. свод '!B11</f>
        <v>Хлеб ржаной, ржано-пшеничный (Дарницкий, Бородинский), руб. за 1 кг </v>
      </c>
      <c r="C13" s="41">
        <v>39.40083333333334</v>
      </c>
      <c r="D13" s="41">
        <v>43.03904761904762</v>
      </c>
      <c r="E13" s="41">
        <v>43.1904761904762</v>
      </c>
      <c r="F13" s="42">
        <f>'таблица 1'!E13/'таблица 1'!D13*100</f>
        <v>100.35183996813527</v>
      </c>
      <c r="G13" s="42">
        <f t="shared" si="1"/>
        <v>109.61817945595784</v>
      </c>
      <c r="H13" s="41">
        <v>46.08943181818182</v>
      </c>
      <c r="I13" s="41">
        <v>48.76022210743802</v>
      </c>
      <c r="J13" s="41">
        <v>48.975219696969695</v>
      </c>
      <c r="K13" s="42">
        <f>'таблица 1'!J13/'таблица 1'!I13*100</f>
        <v>100.44092824076549</v>
      </c>
      <c r="L13" s="42">
        <f t="shared" si="2"/>
        <v>106.26127892001797</v>
      </c>
    </row>
    <row r="14" spans="1:12" ht="37.5">
      <c r="A14" s="39">
        <v>6</v>
      </c>
      <c r="B14" s="40" t="str">
        <f>'[1]полн. свод '!B12</f>
        <v>Молоко пастеризованное питьевое 2,5-2,7% жирности, руб. за полиэтил. пакет емкостью 1л</v>
      </c>
      <c r="C14" s="41">
        <v>35.7375</v>
      </c>
      <c r="D14" s="41">
        <v>36.43848484848485</v>
      </c>
      <c r="E14" s="41">
        <v>36.83181818181818</v>
      </c>
      <c r="F14" s="42">
        <f>'таблица 1'!E14/'таблица 1'!D14*100</f>
        <v>101.07944480943391</v>
      </c>
      <c r="G14" s="42">
        <f t="shared" si="1"/>
        <v>103.06210054373747</v>
      </c>
      <c r="H14" s="41">
        <v>39.12971590909091</v>
      </c>
      <c r="I14" s="41">
        <v>40.55976048951049</v>
      </c>
      <c r="J14" s="41">
        <v>40.76412559031876</v>
      </c>
      <c r="K14" s="42">
        <f>'таблица 1'!J14/'таблица 1'!I14*100</f>
        <v>100.50386170515264</v>
      </c>
      <c r="L14" s="42">
        <f t="shared" si="2"/>
        <v>104.17690147565864</v>
      </c>
    </row>
    <row r="15" spans="1:12" ht="37.5">
      <c r="A15" s="39">
        <v>7</v>
      </c>
      <c r="B15" s="40" t="str">
        <f>'[1]полн. свод '!B13</f>
        <v>Молоко цельное  питьевое 3,2 % жирности пастеризов., руб. за полиэтил. пакет емкостью 1л</v>
      </c>
      <c r="C15" s="41">
        <v>39.605</v>
      </c>
      <c r="D15" s="41">
        <v>41.70111111111111</v>
      </c>
      <c r="E15" s="41">
        <v>42.660833333333336</v>
      </c>
      <c r="F15" s="42">
        <f>'таблица 1'!E15/'таблица 1'!D15*100</f>
        <v>102.30143081719115</v>
      </c>
      <c r="G15" s="42">
        <f t="shared" si="1"/>
        <v>107.7157766275302</v>
      </c>
      <c r="H15" s="41">
        <v>43.769549549549545</v>
      </c>
      <c r="I15" s="41">
        <v>46.642744360902256</v>
      </c>
      <c r="J15" s="41">
        <v>47.46453947368421</v>
      </c>
      <c r="K15" s="42">
        <f>'таблица 1'!J15/'таблица 1'!I15*100</f>
        <v>101.7618927103072</v>
      </c>
      <c r="L15" s="42">
        <f t="shared" si="2"/>
        <v>108.44191901027386</v>
      </c>
    </row>
    <row r="16" spans="1:12" ht="16.5" customHeight="1">
      <c r="A16" s="39">
        <f>1+A15</f>
        <v>8</v>
      </c>
      <c r="B16" s="40" t="str">
        <f>'[1]полн. свод '!B18</f>
        <v>Кефир 2,5 % жирности, руб. за полиэтиленовый пакет весом 1кг</v>
      </c>
      <c r="C16" s="41">
        <v>39.295</v>
      </c>
      <c r="D16" s="41">
        <v>41.02151515151515</v>
      </c>
      <c r="E16" s="41">
        <v>41.306363636363635</v>
      </c>
      <c r="F16" s="42">
        <f>'таблица 1'!E16/'таблица 1'!D16*100</f>
        <v>100.69438801515832</v>
      </c>
      <c r="G16" s="42">
        <f t="shared" si="1"/>
        <v>105.11862485396013</v>
      </c>
      <c r="H16" s="41">
        <v>42.061511627906974</v>
      </c>
      <c r="I16" s="41">
        <v>45.38134076151122</v>
      </c>
      <c r="J16" s="41">
        <v>45.52147948642266</v>
      </c>
      <c r="K16" s="42">
        <f>'таблица 1'!J16/'таблица 1'!I16*100</f>
        <v>100.3088025222699</v>
      </c>
      <c r="L16" s="42">
        <f t="shared" si="2"/>
        <v>108.22597126114715</v>
      </c>
    </row>
    <row r="17" spans="1:12" ht="18.75">
      <c r="A17" s="39">
        <f aca="true" t="shared" si="3" ref="A17:A48">1+A16</f>
        <v>9</v>
      </c>
      <c r="B17" s="40" t="str">
        <f>'[1]полн. свод '!B19</f>
        <v>Сметана 20% жирности весовая, руб. за 1кг</v>
      </c>
      <c r="C17" s="41">
        <v>115.63</v>
      </c>
      <c r="D17" s="41">
        <v>116.89874999999999</v>
      </c>
      <c r="E17" s="41">
        <v>117.58375</v>
      </c>
      <c r="F17" s="42">
        <f>'таблица 1'!E17/'таблица 1'!D17*100</f>
        <v>100.58597718110758</v>
      </c>
      <c r="G17" s="42">
        <f t="shared" si="1"/>
        <v>101.68965666349563</v>
      </c>
      <c r="H17" s="41">
        <v>130.0255172413793</v>
      </c>
      <c r="I17" s="41">
        <v>132.63763440860214</v>
      </c>
      <c r="J17" s="41">
        <v>134.03252777777777</v>
      </c>
      <c r="K17" s="42">
        <f>'таблица 1'!J17/'таблица 1'!I17*100</f>
        <v>101.05165730329489</v>
      </c>
      <c r="L17" s="42">
        <f t="shared" si="2"/>
        <v>103.08171089906904</v>
      </c>
    </row>
    <row r="18" spans="1:12" ht="18.75">
      <c r="A18" s="39">
        <f t="shared" si="3"/>
        <v>10</v>
      </c>
      <c r="B18" s="40" t="str">
        <f>'[1]полн. свод '!B20</f>
        <v>Сметана 20% жирности, руб. за полиэтиленовый пакет весом 500г</v>
      </c>
      <c r="C18" s="41">
        <v>59.008611111111115</v>
      </c>
      <c r="D18" s="41">
        <v>59.717</v>
      </c>
      <c r="E18" s="41">
        <v>59.94499999999999</v>
      </c>
      <c r="F18" s="42">
        <f>'таблица 1'!E18/'таблица 1'!D18*100</f>
        <v>100.38180082723511</v>
      </c>
      <c r="G18" s="42">
        <f t="shared" si="1"/>
        <v>101.58686820661767</v>
      </c>
      <c r="H18" s="41">
        <v>65.47500000000001</v>
      </c>
      <c r="I18" s="41">
        <v>66.47280401416764</v>
      </c>
      <c r="J18" s="41">
        <v>67.28199896694215</v>
      </c>
      <c r="K18" s="42">
        <f>'таблица 1'!J18/'таблица 1'!I18*100</f>
        <v>101.21733235836126</v>
      </c>
      <c r="L18" s="42">
        <f t="shared" si="2"/>
        <v>102.75983041915562</v>
      </c>
    </row>
    <row r="19" spans="1:12" ht="27.75" customHeight="1">
      <c r="A19" s="39">
        <f t="shared" si="3"/>
        <v>11</v>
      </c>
      <c r="B19" s="40" t="str">
        <f>'[1]полн. свод '!B21</f>
        <v>Творог обезжиренный весовой, руб. за 1кг</v>
      </c>
      <c r="C19" s="41">
        <v>156.88166666666666</v>
      </c>
      <c r="D19" s="41">
        <v>166.4772222222222</v>
      </c>
      <c r="E19" s="41">
        <v>167.47333333333333</v>
      </c>
      <c r="F19" s="42">
        <f>'таблица 1'!E19/'таблица 1'!D19*100</f>
        <v>100.59834678751515</v>
      </c>
      <c r="G19" s="42">
        <f t="shared" si="1"/>
        <v>106.75137311561794</v>
      </c>
      <c r="H19" s="41">
        <v>176.03749999999997</v>
      </c>
      <c r="I19" s="41">
        <v>166.58259259259256</v>
      </c>
      <c r="J19" s="41">
        <v>174.90106995884773</v>
      </c>
      <c r="K19" s="42">
        <f>'таблица 1'!J19/'таблица 1'!I19*100</f>
        <v>104.99360541626308</v>
      </c>
      <c r="L19" s="42">
        <f t="shared" si="2"/>
        <v>99.35443866156231</v>
      </c>
    </row>
    <row r="20" spans="1:12" ht="21" customHeight="1">
      <c r="A20" s="39">
        <f t="shared" si="3"/>
        <v>12</v>
      </c>
      <c r="B20" s="40" t="str">
        <f>'[1]полн. свод '!B22</f>
        <v>Творог обезжиренный, руб. за пачку весом 200г</v>
      </c>
      <c r="C20" s="41">
        <v>39.59074074074075</v>
      </c>
      <c r="D20" s="41">
        <v>39.9511111111111</v>
      </c>
      <c r="E20" s="41">
        <v>40.080000000000005</v>
      </c>
      <c r="F20" s="42">
        <f>'таблица 1'!E20/'таблица 1'!D20*100</f>
        <v>100.32261653131609</v>
      </c>
      <c r="G20" s="42">
        <f t="shared" si="1"/>
        <v>101.23579213246643</v>
      </c>
      <c r="H20" s="41">
        <v>44.34005681818183</v>
      </c>
      <c r="I20" s="41">
        <v>45.575746753246754</v>
      </c>
      <c r="J20" s="41">
        <v>46.11581168831168</v>
      </c>
      <c r="K20" s="42">
        <f>'таблица 1'!J20/'таблица 1'!I20*100</f>
        <v>101.18498318412404</v>
      </c>
      <c r="L20" s="42">
        <f t="shared" si="2"/>
        <v>104.00485474660397</v>
      </c>
    </row>
    <row r="21" spans="1:12" ht="21.75" customHeight="1">
      <c r="A21" s="39">
        <f t="shared" si="3"/>
        <v>13</v>
      </c>
      <c r="B21" s="40" t="str">
        <f>'[1]полн. свод '!B23</f>
        <v>Масло сливочное весовое , руб. за 1кг</v>
      </c>
      <c r="C21" s="41">
        <v>255.0922222222222</v>
      </c>
      <c r="D21" s="41">
        <v>256.5388888888889</v>
      </c>
      <c r="E21" s="41">
        <v>256.46444444444444</v>
      </c>
      <c r="F21" s="42">
        <f>'таблица 1'!E21/'таблица 1'!D21*100</f>
        <v>99.97098122441908</v>
      </c>
      <c r="G21" s="42">
        <f t="shared" si="1"/>
        <v>100.53793181550898</v>
      </c>
      <c r="H21" s="41">
        <v>253.94325203252035</v>
      </c>
      <c r="I21" s="41">
        <v>265.28533333333337</v>
      </c>
      <c r="J21" s="41">
        <v>258.34803751803753</v>
      </c>
      <c r="K21" s="42">
        <f>'таблица 1'!J21/'таблица 1'!I21*100</f>
        <v>97.3849682045637</v>
      </c>
      <c r="L21" s="42">
        <f t="shared" si="2"/>
        <v>101.73455504340517</v>
      </c>
    </row>
    <row r="22" spans="1:12" ht="16.5" customHeight="1">
      <c r="A22" s="39">
        <f t="shared" si="3"/>
        <v>14</v>
      </c>
      <c r="B22" s="40" t="str">
        <f>'[1]полн. свод '!B24</f>
        <v>Масло сливочное фасованное в пачки, руб. за пачку весом 200г</v>
      </c>
      <c r="C22" s="41">
        <v>60.04121212121211</v>
      </c>
      <c r="D22" s="41">
        <v>62.141</v>
      </c>
      <c r="E22" s="41">
        <v>62.41566666666667</v>
      </c>
      <c r="F22" s="42">
        <f>'таблица 1'!E22/'таблица 1'!D22*100</f>
        <v>100.44200554652592</v>
      </c>
      <c r="G22" s="42">
        <f t="shared" si="1"/>
        <v>103.95470787741755</v>
      </c>
      <c r="H22" s="41">
        <v>64.22704545454546</v>
      </c>
      <c r="I22" s="41">
        <v>66.29252804014168</v>
      </c>
      <c r="J22" s="41">
        <v>65.39046340023614</v>
      </c>
      <c r="K22" s="42">
        <f>'таблица 1'!J22/'таблица 1'!I22*100</f>
        <v>98.6392664956761</v>
      </c>
      <c r="L22" s="42">
        <f t="shared" si="2"/>
        <v>101.8114143931999</v>
      </c>
    </row>
    <row r="23" spans="1:12" ht="18.75">
      <c r="A23" s="39">
        <f t="shared" si="3"/>
        <v>15</v>
      </c>
      <c r="B23" s="40" t="str">
        <f>'[1]полн. свод '!B25</f>
        <v>Масло подсолнечное нерафинированное на розлив, руб. за 1л</v>
      </c>
      <c r="C23" s="41">
        <v>55.25</v>
      </c>
      <c r="D23" s="41">
        <v>54.449999999999996</v>
      </c>
      <c r="E23" s="41">
        <v>56.68333333333334</v>
      </c>
      <c r="F23" s="42">
        <f>'таблица 1'!E23/'таблица 1'!D23*100</f>
        <v>104.10162228344049</v>
      </c>
      <c r="G23" s="42">
        <f t="shared" si="1"/>
        <v>102.59426847662144</v>
      </c>
      <c r="H23" s="41">
        <v>64.21107142857144</v>
      </c>
      <c r="I23" s="41">
        <v>67.7264</v>
      </c>
      <c r="J23" s="41">
        <v>70.80527777777777</v>
      </c>
      <c r="K23" s="42">
        <f>'таблица 1'!J23/'таблица 1'!I23*100</f>
        <v>104.5460526143096</v>
      </c>
      <c r="L23" s="42">
        <f t="shared" si="2"/>
        <v>110.26957844262377</v>
      </c>
    </row>
    <row r="24" spans="1:12" ht="17.25" customHeight="1">
      <c r="A24" s="39">
        <f t="shared" si="3"/>
        <v>16</v>
      </c>
      <c r="B24" s="40" t="str">
        <f>'[1]полн. свод '!B26</f>
        <v>Масло подсолнечное нерафинированное фасованное, руб. за политиэтил. бутылку емкостью 1 л</v>
      </c>
      <c r="C24" s="41">
        <v>56.280909090909084</v>
      </c>
      <c r="D24" s="41">
        <v>61.42875</v>
      </c>
      <c r="E24" s="41">
        <v>62.20285714285715</v>
      </c>
      <c r="F24" s="42">
        <f>'таблица 1'!E24/'таблица 1'!D24*100</f>
        <v>101.26017075531757</v>
      </c>
      <c r="G24" s="42">
        <f t="shared" si="1"/>
        <v>110.5221257929265</v>
      </c>
      <c r="H24" s="41">
        <v>62.91815789473685</v>
      </c>
      <c r="I24" s="41">
        <v>71.03708333333334</v>
      </c>
      <c r="J24" s="41">
        <v>76.21425</v>
      </c>
      <c r="K24" s="42">
        <f>'таблица 1'!J24/'таблица 1'!I24*100</f>
        <v>107.28797752347658</v>
      </c>
      <c r="L24" s="47">
        <f t="shared" si="2"/>
        <v>121.1323607526904</v>
      </c>
    </row>
    <row r="25" spans="1:12" ht="15.75" customHeight="1">
      <c r="A25" s="39">
        <f t="shared" si="3"/>
        <v>17</v>
      </c>
      <c r="B25" s="40" t="str">
        <f>'[1]полн. свод '!B27</f>
        <v>Масло подсолнечное рафиниров. дезодорир. фасованное, руб. за политиэт. бутылку емкостью 1 л</v>
      </c>
      <c r="C25" s="41">
        <v>56.115476190476194</v>
      </c>
      <c r="D25" s="41">
        <v>65.27577777777779</v>
      </c>
      <c r="E25" s="41">
        <v>68.52979166666667</v>
      </c>
      <c r="F25" s="42">
        <f>'таблица 1'!E25/'таблица 1'!D25*100</f>
        <v>104.9850250731086</v>
      </c>
      <c r="G25" s="47">
        <f t="shared" si="1"/>
        <v>122.12280162080742</v>
      </c>
      <c r="H25" s="41">
        <v>62.844545454545454</v>
      </c>
      <c r="I25" s="41">
        <v>71.9140402097902</v>
      </c>
      <c r="J25" s="41">
        <v>76.63316083916085</v>
      </c>
      <c r="K25" s="42">
        <f>'таблица 1'!J25/'таблица 1'!I25*100</f>
        <v>106.56216868862307</v>
      </c>
      <c r="L25" s="47">
        <f t="shared" si="2"/>
        <v>121.9408307990524</v>
      </c>
    </row>
    <row r="26" spans="1:12" ht="23.25" customHeight="1">
      <c r="A26" s="39">
        <f t="shared" si="3"/>
        <v>18</v>
      </c>
      <c r="B26" s="40" t="str">
        <f>'[1]полн. свод '!B28</f>
        <v>Яйца куриные столовые 1 категории, руб. за 1 десяток</v>
      </c>
      <c r="C26" s="41">
        <v>55.32727272727273</v>
      </c>
      <c r="D26" s="41">
        <v>39.519999999999996</v>
      </c>
      <c r="E26" s="41">
        <v>45.00090909090909</v>
      </c>
      <c r="F26" s="47">
        <f>'таблица 1'!E26/'таблица 1'!D26*100</f>
        <v>113.86869709238132</v>
      </c>
      <c r="G26" s="42">
        <f t="shared" si="1"/>
        <v>81.33585277686494</v>
      </c>
      <c r="H26" s="41">
        <v>61.97602272727272</v>
      </c>
      <c r="I26" s="41">
        <v>45.033219696969695</v>
      </c>
      <c r="J26" s="41">
        <v>48.63984504132232</v>
      </c>
      <c r="K26" s="42">
        <f>'таблица 1'!J26/'таблица 1'!I26*100</f>
        <v>108.00881075930558</v>
      </c>
      <c r="L26" s="42">
        <f t="shared" si="2"/>
        <v>78.48171421932537</v>
      </c>
    </row>
    <row r="27" spans="1:12" ht="15.75" customHeight="1">
      <c r="A27" s="39">
        <f t="shared" si="3"/>
        <v>19</v>
      </c>
      <c r="B27" s="40" t="str">
        <f>'[1]полн. свод '!B29</f>
        <v>Яйца куриные столовые 2 категории, руб. за 1 десяток</v>
      </c>
      <c r="C27" s="41">
        <v>49.125</v>
      </c>
      <c r="D27" s="41">
        <v>32.63</v>
      </c>
      <c r="E27" s="41">
        <v>38.0625</v>
      </c>
      <c r="F27" s="47">
        <f>'таблица 1'!E27/'таблица 1'!D27*100</f>
        <v>116.64878945755439</v>
      </c>
      <c r="G27" s="42">
        <f t="shared" si="1"/>
        <v>77.48091603053436</v>
      </c>
      <c r="H27" s="41">
        <v>55.081176470588225</v>
      </c>
      <c r="I27" s="41">
        <v>40.39742857142857</v>
      </c>
      <c r="J27" s="41">
        <v>43.054761904761904</v>
      </c>
      <c r="K27" s="42">
        <f>'таблица 1'!J27/'таблица 1'!I27*100</f>
        <v>106.57797643885867</v>
      </c>
      <c r="L27" s="42">
        <f t="shared" si="2"/>
        <v>78.16601725591667</v>
      </c>
    </row>
    <row r="28" spans="1:12" ht="18.75">
      <c r="A28" s="39">
        <f t="shared" si="3"/>
        <v>20</v>
      </c>
      <c r="B28" s="40" t="str">
        <f>'[1]полн. свод '!B30</f>
        <v>Говядина (кроме бескостного мяса), руб. за 1кг</v>
      </c>
      <c r="C28" s="41">
        <v>240.91904761904763</v>
      </c>
      <c r="D28" s="41">
        <v>257.23523809523806</v>
      </c>
      <c r="E28" s="41">
        <v>262.8566666666667</v>
      </c>
      <c r="F28" s="42">
        <f>'таблица 1'!E28/'таблица 1'!D28*100</f>
        <v>102.18532601250662</v>
      </c>
      <c r="G28" s="42">
        <f t="shared" si="1"/>
        <v>109.1058051509102</v>
      </c>
      <c r="H28" s="41">
        <v>279.0224390243902</v>
      </c>
      <c r="I28" s="41">
        <v>298.6959523809524</v>
      </c>
      <c r="J28" s="41">
        <v>302.3879268292683</v>
      </c>
      <c r="K28" s="42">
        <f>'таблица 1'!J28/'таблица 1'!I28*100</f>
        <v>101.23603096020773</v>
      </c>
      <c r="L28" s="42">
        <f t="shared" si="2"/>
        <v>108.37405331505816</v>
      </c>
    </row>
    <row r="29" spans="1:12" ht="18.75">
      <c r="A29" s="39">
        <f t="shared" si="3"/>
        <v>21</v>
      </c>
      <c r="B29" s="40" t="str">
        <f>'[1]полн. свод '!B31</f>
        <v>Свинина (кроме бескостного мяса), руб. за 1кг</v>
      </c>
      <c r="C29" s="41">
        <v>229.4147619047619</v>
      </c>
      <c r="D29" s="41">
        <v>224.84047619047618</v>
      </c>
      <c r="E29" s="41">
        <v>221.5742857142857</v>
      </c>
      <c r="F29" s="42">
        <f>'таблица 1'!E29/'таблица 1'!D29*100</f>
        <v>98.54732985291159</v>
      </c>
      <c r="G29" s="42">
        <f t="shared" si="1"/>
        <v>96.58240118230445</v>
      </c>
      <c r="H29" s="41">
        <v>269.63441860465116</v>
      </c>
      <c r="I29" s="41">
        <v>269.2539534883721</v>
      </c>
      <c r="J29" s="41">
        <v>270.1426356589147</v>
      </c>
      <c r="K29" s="42">
        <f>'таблица 1'!J29/'таблица 1'!I29*100</f>
        <v>100.33005352717355</v>
      </c>
      <c r="L29" s="42">
        <f t="shared" si="2"/>
        <v>100.18848374658307</v>
      </c>
    </row>
    <row r="30" spans="1:12" ht="18.75">
      <c r="A30" s="39">
        <f t="shared" si="3"/>
        <v>22</v>
      </c>
      <c r="B30" s="40" t="str">
        <f>'[1]полн. свод '!B32</f>
        <v>Баранина (кроме бескостного мяса), руб. за 1кг</v>
      </c>
      <c r="C30" s="41">
        <v>261.075</v>
      </c>
      <c r="D30" s="41">
        <v>270.4433333333333</v>
      </c>
      <c r="E30" s="41">
        <v>270.49333333333334</v>
      </c>
      <c r="F30" s="42">
        <f>'таблица 1'!E30/'таблица 1'!D30*100</f>
        <v>100.01848816141398</v>
      </c>
      <c r="G30" s="42">
        <f t="shared" si="1"/>
        <v>103.60752018896231</v>
      </c>
      <c r="H30" s="41">
        <v>302.7368</v>
      </c>
      <c r="I30" s="41">
        <v>321.8427536231884</v>
      </c>
      <c r="J30" s="41">
        <v>322.6897101449275</v>
      </c>
      <c r="K30" s="42">
        <f>'таблица 1'!J30/'таблица 1'!I30*100</f>
        <v>100.26315848724397</v>
      </c>
      <c r="L30" s="42">
        <f t="shared" si="2"/>
        <v>106.59084397566714</v>
      </c>
    </row>
    <row r="31" spans="1:12" ht="17.25" customHeight="1">
      <c r="A31" s="39">
        <f t="shared" si="3"/>
        <v>23</v>
      </c>
      <c r="B31" s="40" t="str">
        <f>'[1]полн. свод '!B33</f>
        <v>Куры (кроме куриных окорочков), руб. за 1кг</v>
      </c>
      <c r="C31" s="41">
        <v>120.84375</v>
      </c>
      <c r="D31" s="41">
        <v>116.51999999999998</v>
      </c>
      <c r="E31" s="41">
        <v>116.91814814814815</v>
      </c>
      <c r="F31" s="42">
        <f>'таблица 1'!E31/'таблица 1'!D31*100</f>
        <v>100.3416994062377</v>
      </c>
      <c r="G31" s="42">
        <f t="shared" si="1"/>
        <v>96.75150609621775</v>
      </c>
      <c r="H31" s="41">
        <v>138.56670454545454</v>
      </c>
      <c r="I31" s="41">
        <v>133.80579545454546</v>
      </c>
      <c r="J31" s="41">
        <v>132.820625</v>
      </c>
      <c r="K31" s="42">
        <f>'таблица 1'!J31/'таблица 1'!I31*100</f>
        <v>99.26373110282796</v>
      </c>
      <c r="L31" s="42">
        <f t="shared" si="2"/>
        <v>95.85320328984974</v>
      </c>
    </row>
    <row r="32" spans="1:12" ht="37.5">
      <c r="A32" s="39">
        <f t="shared" si="3"/>
        <v>24</v>
      </c>
      <c r="B32" s="40" t="str">
        <f>'[1]полн. свод '!B34</f>
        <v>Рыба мороженая неразделанная  (лимонема, камбала, треска, хек, сайда, путассу, минтай), руб. за 1кг</v>
      </c>
      <c r="C32" s="41">
        <v>104.235</v>
      </c>
      <c r="D32" s="41">
        <v>104.235</v>
      </c>
      <c r="E32" s="41">
        <v>104.235</v>
      </c>
      <c r="F32" s="42">
        <f>'таблица 1'!E32/'таблица 1'!D32*100</f>
        <v>100</v>
      </c>
      <c r="G32" s="42">
        <f t="shared" si="1"/>
        <v>100</v>
      </c>
      <c r="H32" s="41">
        <v>125.68500000000003</v>
      </c>
      <c r="I32" s="41">
        <v>145.48185185185184</v>
      </c>
      <c r="J32" s="41">
        <v>147.23658953512611</v>
      </c>
      <c r="K32" s="42">
        <f>'таблица 1'!J32/'таблица 1'!I32*100</f>
        <v>101.20615572385012</v>
      </c>
      <c r="L32" s="42">
        <f t="shared" si="2"/>
        <v>117.14730439998893</v>
      </c>
    </row>
    <row r="33" spans="1:12" ht="18.75">
      <c r="A33" s="39">
        <f t="shared" si="3"/>
        <v>25</v>
      </c>
      <c r="B33" s="40" t="str">
        <f>'[1]полн. свод '!B35</f>
        <v>Сахар-песок, руб. за 1кг</v>
      </c>
      <c r="C33" s="41">
        <v>38.44</v>
      </c>
      <c r="D33" s="41">
        <v>45.826666666666675</v>
      </c>
      <c r="E33" s="41">
        <v>47.470444444444446</v>
      </c>
      <c r="F33" s="42">
        <f>'таблица 1'!E33/'таблица 1'!D33*100</f>
        <v>103.58694598002131</v>
      </c>
      <c r="G33" s="47">
        <f t="shared" si="1"/>
        <v>123.49231124985549</v>
      </c>
      <c r="H33" s="41">
        <v>45.511590909090906</v>
      </c>
      <c r="I33" s="41">
        <v>50.70415731995277</v>
      </c>
      <c r="J33" s="41">
        <v>53.57262544273906</v>
      </c>
      <c r="K33" s="42">
        <f>'таблица 1'!J33/'таблица 1'!I33*100</f>
        <v>105.65726416610322</v>
      </c>
      <c r="L33" s="42">
        <f t="shared" si="2"/>
        <v>117.71204735459592</v>
      </c>
    </row>
    <row r="34" spans="1:12" ht="18.75">
      <c r="A34" s="39">
        <f t="shared" si="3"/>
        <v>26</v>
      </c>
      <c r="B34" s="40" t="str">
        <f>'[1]полн. свод '!B36</f>
        <v>Соль поваренная пищевая, руб. за 1кг</v>
      </c>
      <c r="C34" s="41">
        <v>10.6175</v>
      </c>
      <c r="D34" s="41">
        <v>10.710222222222221</v>
      </c>
      <c r="E34" s="41">
        <v>10.842666666666668</v>
      </c>
      <c r="F34" s="42">
        <f>'таблица 1'!E34/'таблица 1'!D34*100</f>
        <v>101.2366171466512</v>
      </c>
      <c r="G34" s="42">
        <f t="shared" si="1"/>
        <v>102.12071265991682</v>
      </c>
      <c r="H34" s="41">
        <v>12.768522727272728</v>
      </c>
      <c r="I34" s="41">
        <v>12.630292207792207</v>
      </c>
      <c r="J34" s="41">
        <v>12.977687426210156</v>
      </c>
      <c r="K34" s="42">
        <f>'таблица 1'!J34/'таблица 1'!I34*100</f>
        <v>102.75049232988944</v>
      </c>
      <c r="L34" s="42">
        <f t="shared" si="2"/>
        <v>101.63812763155964</v>
      </c>
    </row>
    <row r="35" spans="1:12" ht="18.75">
      <c r="A35" s="39">
        <f t="shared" si="3"/>
        <v>27</v>
      </c>
      <c r="B35" s="40" t="str">
        <f>'[1]полн. свод '!B37</f>
        <v>Чай черный байховый, руб. за 1кг</v>
      </c>
      <c r="C35" s="41">
        <v>276.2854545454545</v>
      </c>
      <c r="D35" s="41">
        <v>310.2309090909091</v>
      </c>
      <c r="E35" s="41">
        <v>317.90818181818184</v>
      </c>
      <c r="F35" s="42">
        <f>'таблица 1'!E35/'таблица 1'!D35*100</f>
        <v>102.47469626729651</v>
      </c>
      <c r="G35" s="42">
        <f t="shared" si="1"/>
        <v>115.06511710549698</v>
      </c>
      <c r="H35" s="41">
        <v>306.15310606060604</v>
      </c>
      <c r="I35" s="41">
        <v>388.5646118654073</v>
      </c>
      <c r="J35" s="41">
        <v>408.4770718549127</v>
      </c>
      <c r="K35" s="42">
        <f>'таблица 1'!J35/'таблица 1'!I35*100</f>
        <v>105.12462004553385</v>
      </c>
      <c r="L35" s="47">
        <f t="shared" si="2"/>
        <v>133.42248168275995</v>
      </c>
    </row>
    <row r="36" spans="1:12" ht="18.75">
      <c r="A36" s="39">
        <f t="shared" si="3"/>
        <v>28</v>
      </c>
      <c r="B36" s="40" t="str">
        <f>'[1]полн. свод '!B38</f>
        <v>Рис шлифованный, руб. за 1кг</v>
      </c>
      <c r="C36" s="41">
        <v>40.94020833333334</v>
      </c>
      <c r="D36" s="41">
        <v>48.69844444444445</v>
      </c>
      <c r="E36" s="41">
        <v>52.458333333333336</v>
      </c>
      <c r="F36" s="42">
        <f>'таблица 1'!E36/'таблица 1'!D36*100</f>
        <v>107.72075767877595</v>
      </c>
      <c r="G36" s="47">
        <f t="shared" si="1"/>
        <v>128.13401657905584</v>
      </c>
      <c r="H36" s="41">
        <v>47.93397727272727</v>
      </c>
      <c r="I36" s="41">
        <v>56.417141381345935</v>
      </c>
      <c r="J36" s="41">
        <v>58.532855667060225</v>
      </c>
      <c r="K36" s="42">
        <f>'таблица 1'!J36/'таблица 1'!I36*100</f>
        <v>103.75012670601889</v>
      </c>
      <c r="L36" s="47">
        <f t="shared" si="2"/>
        <v>122.11141031345909</v>
      </c>
    </row>
    <row r="37" spans="1:12" ht="18.75">
      <c r="A37" s="39">
        <f t="shared" si="3"/>
        <v>29</v>
      </c>
      <c r="B37" s="40" t="str">
        <f>'[1]полн. свод '!B39</f>
        <v>Пшено, руб. за 1кг</v>
      </c>
      <c r="C37" s="41">
        <v>23.638125</v>
      </c>
      <c r="D37" s="41">
        <v>25.941111111111116</v>
      </c>
      <c r="E37" s="41">
        <v>25.73577777777778</v>
      </c>
      <c r="F37" s="42">
        <f>'таблица 1'!E37/'таблица 1'!D37*100</f>
        <v>99.20846361416883</v>
      </c>
      <c r="G37" s="42">
        <f t="shared" si="1"/>
        <v>108.87402354365155</v>
      </c>
      <c r="H37" s="41">
        <v>28.667386363636364</v>
      </c>
      <c r="I37" s="41">
        <v>31.89962465564738</v>
      </c>
      <c r="J37" s="41">
        <v>32.03092538143674</v>
      </c>
      <c r="K37" s="42">
        <f>'таблица 1'!J37/'таблица 1'!I37*100</f>
        <v>100.41160586435338</v>
      </c>
      <c r="L37" s="42">
        <f t="shared" si="2"/>
        <v>111.73298107868987</v>
      </c>
    </row>
    <row r="38" spans="1:12" ht="18.75">
      <c r="A38" s="39">
        <f t="shared" si="3"/>
        <v>30</v>
      </c>
      <c r="B38" s="40" t="str">
        <f>'[1]полн. свод '!B40</f>
        <v>Крупа гречневая ядрица, руб. за 1кг</v>
      </c>
      <c r="C38" s="41">
        <v>64.00166666666668</v>
      </c>
      <c r="D38" s="41">
        <v>56.332222222222214</v>
      </c>
      <c r="E38" s="41">
        <v>58.32311111111112</v>
      </c>
      <c r="F38" s="42">
        <f>'таблица 1'!E38/'таблица 1'!D38*100</f>
        <v>103.53419199589737</v>
      </c>
      <c r="G38" s="42">
        <f t="shared" si="1"/>
        <v>91.12748799944445</v>
      </c>
      <c r="H38" s="41">
        <v>71.67977272727272</v>
      </c>
      <c r="I38" s="41">
        <v>64.50013588684043</v>
      </c>
      <c r="J38" s="41">
        <v>66.03833566433569</v>
      </c>
      <c r="K38" s="42">
        <f>'таблица 1'!J38/'таблица 1'!I38*100</f>
        <v>102.38480083234846</v>
      </c>
      <c r="L38" s="42">
        <f t="shared" si="2"/>
        <v>92.12966664333385</v>
      </c>
    </row>
    <row r="39" spans="1:12" ht="18.75">
      <c r="A39" s="39">
        <f t="shared" si="3"/>
        <v>31</v>
      </c>
      <c r="B39" s="40" t="str">
        <f>'[1]полн. свод '!B41</f>
        <v>Вермишель, руб. за 1кг</v>
      </c>
      <c r="C39" s="41">
        <v>29.172916666666666</v>
      </c>
      <c r="D39" s="41">
        <v>31.70733333333333</v>
      </c>
      <c r="E39" s="41">
        <v>31.78022222222222</v>
      </c>
      <c r="F39" s="42">
        <f>'таблица 1'!E39/'таблица 1'!D39*100</f>
        <v>100.22988022399306</v>
      </c>
      <c r="G39" s="42">
        <f t="shared" si="1"/>
        <v>108.9374181722964</v>
      </c>
      <c r="H39" s="41">
        <v>35.85693181818182</v>
      </c>
      <c r="I39" s="41">
        <v>40.1457010035419</v>
      </c>
      <c r="J39" s="41">
        <v>41.03693329397875</v>
      </c>
      <c r="K39" s="42">
        <f>'таблица 1'!J39/'таблица 1'!I39*100</f>
        <v>102.21999434100857</v>
      </c>
      <c r="L39" s="42">
        <f t="shared" si="2"/>
        <v>114.44630427963813</v>
      </c>
    </row>
    <row r="40" spans="1:12" ht="18.75">
      <c r="A40" s="39">
        <f t="shared" si="3"/>
        <v>32</v>
      </c>
      <c r="B40" s="40" t="str">
        <f>'[1]полн. свод '!B42</f>
        <v>Картофель, руб. за 1кг</v>
      </c>
      <c r="C40" s="41">
        <v>23.028333333333336</v>
      </c>
      <c r="D40" s="41">
        <v>26.4</v>
      </c>
      <c r="E40" s="41">
        <v>20.256969696969694</v>
      </c>
      <c r="F40" s="42">
        <f>'таблица 1'!E40/'таблица 1'!D40*100</f>
        <v>76.7309458218549</v>
      </c>
      <c r="G40" s="42">
        <f t="shared" si="1"/>
        <v>87.96541809496863</v>
      </c>
      <c r="H40" s="41">
        <v>27.088636363636365</v>
      </c>
      <c r="I40" s="41">
        <v>32.830278925619844</v>
      </c>
      <c r="J40" s="41">
        <v>23.867367424242424</v>
      </c>
      <c r="K40" s="42">
        <f>'таблица 1'!J40/'таблица 1'!I40*100</f>
        <v>72.69925265732967</v>
      </c>
      <c r="L40" s="42">
        <f t="shared" si="2"/>
        <v>88.10841233884274</v>
      </c>
    </row>
    <row r="41" spans="1:12" ht="18.75">
      <c r="A41" s="39">
        <f t="shared" si="3"/>
        <v>33</v>
      </c>
      <c r="B41" s="40" t="str">
        <f>'[1]полн. свод '!B43</f>
        <v>Капуста белокочанная свежая, руб. за 1кг</v>
      </c>
      <c r="C41" s="41">
        <v>20.451666666666668</v>
      </c>
      <c r="D41" s="41">
        <v>20.650000000000002</v>
      </c>
      <c r="E41" s="41">
        <v>18.937878787878788</v>
      </c>
      <c r="F41" s="42">
        <f>'таблица 1'!E41/'таблица 1'!D41*100</f>
        <v>91.70885611563577</v>
      </c>
      <c r="G41" s="42">
        <f t="shared" si="1"/>
        <v>92.59821752691118</v>
      </c>
      <c r="H41" s="41">
        <v>25.730113636363637</v>
      </c>
      <c r="I41" s="41">
        <v>24.69060606060606</v>
      </c>
      <c r="J41" s="41">
        <v>22.24847027972028</v>
      </c>
      <c r="K41" s="42">
        <f>'таблица 1'!J41/'таблица 1'!I41*100</f>
        <v>90.10904886299159</v>
      </c>
      <c r="L41" s="42">
        <f t="shared" si="2"/>
        <v>86.46860481905199</v>
      </c>
    </row>
    <row r="42" spans="1:12" ht="18.75">
      <c r="A42" s="39">
        <f t="shared" si="3"/>
        <v>34</v>
      </c>
      <c r="B42" s="40" t="str">
        <f>'[1]полн. свод '!B44</f>
        <v>Лук репчатый, руб. за 1кг</v>
      </c>
      <c r="C42" s="41">
        <v>20.321666666666665</v>
      </c>
      <c r="D42" s="41">
        <v>28.84</v>
      </c>
      <c r="E42" s="41">
        <v>22.074545454545454</v>
      </c>
      <c r="F42" s="42">
        <f>'таблица 1'!E42/'таблица 1'!D42*100</f>
        <v>76.54141974530324</v>
      </c>
      <c r="G42" s="42">
        <f t="shared" si="1"/>
        <v>108.62566450198699</v>
      </c>
      <c r="H42" s="41">
        <v>24.17954545454546</v>
      </c>
      <c r="I42" s="41">
        <v>33.43812327823691</v>
      </c>
      <c r="J42" s="41">
        <v>24.811780303030307</v>
      </c>
      <c r="K42" s="42">
        <f>'таблица 1'!J42/'таблица 1'!I42*100</f>
        <v>74.20207197806155</v>
      </c>
      <c r="L42" s="42">
        <f t="shared" si="2"/>
        <v>102.61475075978319</v>
      </c>
    </row>
    <row r="43" spans="1:12" ht="18.75">
      <c r="A43" s="39">
        <f t="shared" si="3"/>
        <v>35</v>
      </c>
      <c r="B43" s="40" t="str">
        <f>'[1]полн. свод '!B45</f>
        <v>Морковь, руб. за 1кг</v>
      </c>
      <c r="C43" s="41">
        <v>22.209166666666665</v>
      </c>
      <c r="D43" s="41">
        <v>44.60454545454545</v>
      </c>
      <c r="E43" s="41">
        <v>29.01090909090909</v>
      </c>
      <c r="F43" s="42">
        <f>'таблица 1'!E43/'таблица 1'!D43*100</f>
        <v>65.04025272597576</v>
      </c>
      <c r="G43" s="47">
        <f t="shared" si="1"/>
        <v>130.6258335863229</v>
      </c>
      <c r="H43" s="41">
        <v>26.63181818181818</v>
      </c>
      <c r="I43" s="41">
        <v>51.82145292207792</v>
      </c>
      <c r="J43" s="41">
        <v>34.36904491341991</v>
      </c>
      <c r="K43" s="42">
        <f>'таблица 1'!J43/'таблица 1'!I43*100</f>
        <v>66.3220403432135</v>
      </c>
      <c r="L43" s="47">
        <f t="shared" si="2"/>
        <v>129.05256666585393</v>
      </c>
    </row>
    <row r="44" spans="1:12" ht="18.75">
      <c r="A44" s="39">
        <f t="shared" si="3"/>
        <v>36</v>
      </c>
      <c r="B44" s="40" t="str">
        <f>'[1]полн. свод '!B46</f>
        <v>Яблоки отечественные, руб. за 1кг</v>
      </c>
      <c r="C44" s="41">
        <v>41.75000000000001</v>
      </c>
      <c r="D44" s="41">
        <v>58.15090909090909</v>
      </c>
      <c r="E44" s="41">
        <v>45.11454545454546</v>
      </c>
      <c r="F44" s="42">
        <f>'таблица 1'!E44/'таблица 1'!D44*100</f>
        <v>77.58184035268737</v>
      </c>
      <c r="G44" s="42">
        <f t="shared" si="1"/>
        <v>108.05879150789328</v>
      </c>
      <c r="H44" s="41">
        <v>50.07977272727273</v>
      </c>
      <c r="I44" s="41">
        <v>73.09861295681064</v>
      </c>
      <c r="J44" s="41">
        <v>55.46426136363637</v>
      </c>
      <c r="K44" s="42">
        <f>'таблица 1'!J44/'таблица 1'!I44*100</f>
        <v>75.87594226501494</v>
      </c>
      <c r="L44" s="42">
        <f t="shared" si="2"/>
        <v>110.75182322748705</v>
      </c>
    </row>
    <row r="45" spans="1:12" ht="18.75">
      <c r="A45" s="39">
        <f t="shared" si="3"/>
        <v>37</v>
      </c>
      <c r="B45" s="40" t="s">
        <v>68</v>
      </c>
      <c r="C45" s="48">
        <v>39223</v>
      </c>
      <c r="D45" s="48">
        <v>41679.693125</v>
      </c>
      <c r="E45" s="48">
        <v>43354.829999999994</v>
      </c>
      <c r="F45" s="42">
        <f>'таблица 1'!E45/'таблица 1'!D45*100</f>
        <v>104.01907199742608</v>
      </c>
      <c r="G45" s="42">
        <f t="shared" si="1"/>
        <v>110.53420187135099</v>
      </c>
      <c r="H45" s="41">
        <v>33.08</v>
      </c>
      <c r="I45" s="41">
        <v>33.52371212121213</v>
      </c>
      <c r="J45" s="41">
        <v>34.81136363636363</v>
      </c>
      <c r="K45" s="42">
        <f>'таблица 1'!J45/'таблица 1'!I45*100</f>
        <v>103.84101710006254</v>
      </c>
      <c r="L45" s="42">
        <f t="shared" si="2"/>
        <v>105.23386830823347</v>
      </c>
    </row>
    <row r="46" spans="1:12" ht="18.75">
      <c r="A46" s="39">
        <f t="shared" si="3"/>
        <v>38</v>
      </c>
      <c r="B46" s="40" t="s">
        <v>69</v>
      </c>
      <c r="C46" s="48">
        <v>40645</v>
      </c>
      <c r="D46" s="48">
        <v>43527.015999999996</v>
      </c>
      <c r="E46" s="48">
        <v>45291.465</v>
      </c>
      <c r="F46" s="42">
        <f>'таблица 1'!E46/'таблица 1'!D46*100</f>
        <v>104.05368702508807</v>
      </c>
      <c r="G46" s="42">
        <f t="shared" si="1"/>
        <v>111.43182433263622</v>
      </c>
      <c r="H46" s="41">
        <v>36.02</v>
      </c>
      <c r="I46" s="41">
        <v>36.472045454545444</v>
      </c>
      <c r="J46" s="41">
        <v>37.90420454545455</v>
      </c>
      <c r="K46" s="42">
        <f>'таблица 1'!J46/'таблица 1'!I46*100</f>
        <v>103.92673093340483</v>
      </c>
      <c r="L46" s="42">
        <f t="shared" si="2"/>
        <v>105.23099540659229</v>
      </c>
    </row>
    <row r="47" spans="1:12" ht="19.5" customHeight="1">
      <c r="A47" s="39">
        <f t="shared" si="3"/>
        <v>39</v>
      </c>
      <c r="B47" s="49" t="s">
        <v>66</v>
      </c>
      <c r="C47" s="48">
        <v>35029</v>
      </c>
      <c r="D47" s="48">
        <v>37625.072499999995</v>
      </c>
      <c r="E47" s="48">
        <v>36896.38437500001</v>
      </c>
      <c r="F47" s="42">
        <f>'таблица 1'!E47/'таблица 1'!D47*100</f>
        <v>98.06329110727962</v>
      </c>
      <c r="G47" s="42">
        <f t="shared" si="1"/>
        <v>105.3309668417597</v>
      </c>
      <c r="H47" s="41">
        <v>32.09</v>
      </c>
      <c r="I47" s="41">
        <v>32.99136363636364</v>
      </c>
      <c r="J47" s="41">
        <v>33.50901515151514</v>
      </c>
      <c r="K47" s="42">
        <f>'таблица 1'!J47/'таблица 1'!I47*100</f>
        <v>101.56905158834036</v>
      </c>
      <c r="L47" s="42">
        <f t="shared" si="2"/>
        <v>104.42198551422605</v>
      </c>
    </row>
    <row r="48" spans="1:12" ht="16.5" customHeight="1">
      <c r="A48" s="39">
        <f t="shared" si="3"/>
        <v>40</v>
      </c>
      <c r="B48" s="40" t="s">
        <v>67</v>
      </c>
      <c r="C48" s="48">
        <v>24000</v>
      </c>
      <c r="D48" s="48">
        <v>23500</v>
      </c>
      <c r="E48" s="48">
        <v>24500</v>
      </c>
      <c r="F48" s="42">
        <f>'таблица 1'!E48/'таблица 1'!D48*100</f>
        <v>104.25531914893618</v>
      </c>
      <c r="G48" s="42">
        <f t="shared" si="1"/>
        <v>102.08333333333333</v>
      </c>
      <c r="H48" s="41">
        <v>17.76</v>
      </c>
      <c r="I48" s="41">
        <v>17.545227272727274</v>
      </c>
      <c r="J48" s="41">
        <v>17.543488372093027</v>
      </c>
      <c r="K48" s="42">
        <f>'таблица 1'!J48/'таблица 1'!I48*100</f>
        <v>99.99008903898925</v>
      </c>
      <c r="L48" s="42">
        <f t="shared" si="2"/>
        <v>98.78090299601928</v>
      </c>
    </row>
    <row r="49" spans="1:12" ht="12.75" customHeight="1">
      <c r="A49" s="50"/>
      <c r="B49" s="51"/>
      <c r="C49" s="52"/>
      <c r="D49" s="52"/>
      <c r="E49" s="52"/>
      <c r="F49" s="52"/>
      <c r="G49" s="53"/>
      <c r="H49" s="52"/>
      <c r="I49" s="52"/>
      <c r="J49" s="52"/>
      <c r="K49" s="52"/>
      <c r="L49" s="53"/>
    </row>
    <row r="50" spans="1:11" ht="18.75">
      <c r="A50" s="9"/>
      <c r="H50" s="10"/>
      <c r="I50" s="10"/>
      <c r="J50" s="10"/>
      <c r="K50" s="10"/>
    </row>
    <row r="51" spans="1:12" ht="18.75">
      <c r="A51" s="9"/>
      <c r="L51" s="11"/>
    </row>
    <row r="52" spans="1:12" ht="18.75" customHeight="1">
      <c r="A52" s="32"/>
      <c r="L52" s="12"/>
    </row>
    <row r="53" ht="18.75">
      <c r="A53" s="54"/>
    </row>
    <row r="61" ht="12" customHeight="1"/>
    <row r="62" ht="14.25" customHeight="1"/>
    <row r="64" spans="1:7" ht="14.25" customHeight="1">
      <c r="A64" s="31"/>
      <c r="C64" s="31"/>
      <c r="D64" s="31"/>
      <c r="E64" s="31"/>
      <c r="F64" s="31"/>
      <c r="G64" s="31"/>
    </row>
    <row r="65" spans="1:7" ht="13.5" customHeight="1">
      <c r="A65" s="31"/>
      <c r="C65" s="31"/>
      <c r="D65" s="31"/>
      <c r="E65" s="31"/>
      <c r="F65" s="31"/>
      <c r="G65" s="31"/>
    </row>
    <row r="66" spans="1:7" ht="13.5" customHeight="1">
      <c r="A66" s="31"/>
      <c r="C66" s="31"/>
      <c r="D66" s="31"/>
      <c r="E66" s="31"/>
      <c r="F66" s="31"/>
      <c r="G66" s="31"/>
    </row>
    <row r="67" spans="1:7" ht="13.5" customHeight="1">
      <c r="A67" s="31"/>
      <c r="C67" s="31"/>
      <c r="D67" s="31"/>
      <c r="E67" s="31"/>
      <c r="F67" s="31"/>
      <c r="G67" s="31"/>
    </row>
    <row r="68" spans="1:7" ht="13.5" customHeight="1">
      <c r="A68" s="31"/>
      <c r="C68" s="31"/>
      <c r="D68" s="31"/>
      <c r="E68" s="31"/>
      <c r="F68" s="31"/>
      <c r="G68" s="31"/>
    </row>
    <row r="69" spans="1:7" ht="13.5" customHeight="1">
      <c r="A69" s="31"/>
      <c r="C69" s="31"/>
      <c r="D69" s="31"/>
      <c r="E69" s="31"/>
      <c r="F69" s="31"/>
      <c r="G69" s="31"/>
    </row>
    <row r="70" spans="1:7" ht="13.5" customHeight="1">
      <c r="A70" s="31"/>
      <c r="C70" s="31"/>
      <c r="D70" s="31"/>
      <c r="E70" s="31"/>
      <c r="F70" s="31"/>
      <c r="G70" s="31"/>
    </row>
    <row r="71" spans="1:7" ht="15" customHeight="1">
      <c r="A71" s="31"/>
      <c r="C71" s="31"/>
      <c r="D71" s="31"/>
      <c r="E71" s="31"/>
      <c r="F71" s="31"/>
      <c r="G71" s="31"/>
    </row>
    <row r="72" spans="1:7" ht="8.25" customHeight="1">
      <c r="A72" s="31"/>
      <c r="C72" s="31"/>
      <c r="D72" s="31"/>
      <c r="E72" s="31"/>
      <c r="F72" s="31"/>
      <c r="G72" s="31"/>
    </row>
    <row r="73" spans="1:7" ht="16.5" customHeight="1">
      <c r="A73" s="31"/>
      <c r="C73" s="31"/>
      <c r="D73" s="31"/>
      <c r="E73" s="31"/>
      <c r="F73" s="31"/>
      <c r="G73" s="31"/>
    </row>
    <row r="74" spans="1:7" ht="9.75" customHeight="1">
      <c r="A74" s="31"/>
      <c r="C74" s="31"/>
      <c r="D74" s="31"/>
      <c r="E74" s="31"/>
      <c r="F74" s="31"/>
      <c r="G74" s="31"/>
    </row>
    <row r="76" spans="1:7" ht="12" customHeight="1">
      <c r="A76" s="31"/>
      <c r="C76" s="31"/>
      <c r="D76" s="31"/>
      <c r="E76" s="31"/>
      <c r="F76" s="31"/>
      <c r="G76" s="31"/>
    </row>
  </sheetData>
  <sheetProtection/>
  <mergeCells count="14">
    <mergeCell ref="E6:E7"/>
    <mergeCell ref="F6:G6"/>
    <mergeCell ref="H6:H7"/>
    <mergeCell ref="I6:I7"/>
    <mergeCell ref="J6:J7"/>
    <mergeCell ref="K6:L6"/>
    <mergeCell ref="K1:L1"/>
    <mergeCell ref="A2:L2"/>
    <mergeCell ref="A5:A7"/>
    <mergeCell ref="B5:B7"/>
    <mergeCell ref="C5:G5"/>
    <mergeCell ref="H5:L5"/>
    <mergeCell ref="C6:C7"/>
    <mergeCell ref="D6:D7"/>
  </mergeCells>
  <printOptions/>
  <pageMargins left="1.1811023622047245" right="0.3937007874015748" top="0.1968503937007874" bottom="0.1968503937007874" header="0" footer="0.1968503937007874"/>
  <pageSetup fitToHeight="0" fitToWidth="0" horizontalDpi="600" verticalDpi="600" orientation="landscape" paperSize="9" scale="65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="56" zoomScaleNormal="56" zoomScaleSheetLayoutView="55" zoomScalePageLayoutView="0" workbookViewId="0" topLeftCell="A1">
      <pane xSplit="2" ySplit="5" topLeftCell="C27" activePane="bottomRight" state="frozen"/>
      <selection pane="topLeft" activeCell="C8" sqref="C8:F53"/>
      <selection pane="topRight" activeCell="C8" sqref="C8:F53"/>
      <selection pane="bottomLeft" activeCell="C8" sqref="C8:F53"/>
      <selection pane="bottomRight" activeCell="V57" sqref="V57"/>
    </sheetView>
  </sheetViews>
  <sheetFormatPr defaultColWidth="9.00390625" defaultRowHeight="12.75"/>
  <cols>
    <col min="1" max="1" width="4.125" style="5" customWidth="1"/>
    <col min="2" max="2" width="52.625" style="13" customWidth="1"/>
    <col min="3" max="3" width="7.75390625" style="14" customWidth="1"/>
    <col min="4" max="4" width="7.125" style="14" customWidth="1"/>
    <col min="5" max="5" width="6.875" style="14" customWidth="1"/>
    <col min="6" max="6" width="8.125" style="14" customWidth="1"/>
    <col min="7" max="9" width="7.125" style="14" customWidth="1"/>
    <col min="10" max="10" width="6.875" style="14" customWidth="1"/>
    <col min="11" max="11" width="9.00390625" style="14" customWidth="1"/>
    <col min="12" max="12" width="7.25390625" style="14" customWidth="1"/>
    <col min="13" max="13" width="7.375" style="14" customWidth="1"/>
    <col min="14" max="14" width="7.25390625" style="14" customWidth="1"/>
    <col min="15" max="15" width="7.125" style="14" customWidth="1"/>
    <col min="16" max="16" width="9.125" style="14" customWidth="1"/>
    <col min="17" max="19" width="7.375" style="14" customWidth="1"/>
    <col min="20" max="20" width="7.125" style="14" customWidth="1"/>
    <col min="21" max="21" width="7.00390625" style="14" customWidth="1"/>
    <col min="22" max="22" width="7.25390625" style="14" customWidth="1"/>
    <col min="23" max="23" width="7.125" style="14" customWidth="1"/>
    <col min="24" max="24" width="7.75390625" style="14" customWidth="1"/>
    <col min="25" max="25" width="7.125" style="14" customWidth="1"/>
    <col min="26" max="26" width="6.875" style="14" customWidth="1"/>
    <col min="27" max="27" width="8.25390625" style="14" customWidth="1"/>
    <col min="28" max="28" width="8.00390625" style="14" customWidth="1"/>
    <col min="29" max="29" width="7.75390625" style="14" customWidth="1"/>
    <col min="30" max="30" width="8.00390625" style="14" customWidth="1"/>
    <col min="31" max="32" width="7.75390625" style="14" customWidth="1"/>
    <col min="33" max="33" width="7.25390625" style="14" customWidth="1"/>
    <col min="34" max="34" width="7.00390625" style="14" customWidth="1"/>
    <col min="35" max="35" width="7.25390625" style="14" customWidth="1"/>
    <col min="36" max="36" width="7.375" style="14" customWidth="1"/>
    <col min="37" max="38" width="7.00390625" style="14" customWidth="1"/>
    <col min="39" max="39" width="7.25390625" style="14" customWidth="1"/>
    <col min="40" max="40" width="6.875" style="14" customWidth="1"/>
    <col min="41" max="41" width="8.00390625" style="14" customWidth="1"/>
    <col min="42" max="42" width="8.00390625" style="13" customWidth="1"/>
    <col min="43" max="43" width="6.875" style="13" customWidth="1"/>
    <col min="44" max="46" width="7.375" style="13" customWidth="1"/>
    <col min="47" max="47" width="9.625" style="13" customWidth="1"/>
    <col min="48" max="16384" width="9.125" style="13" customWidth="1"/>
  </cols>
  <sheetData>
    <row r="1" spans="1:47" s="20" customFormat="1" ht="15.75">
      <c r="A1" s="1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S1" s="68" t="s">
        <v>15</v>
      </c>
      <c r="AT1" s="69"/>
      <c r="AU1" s="70"/>
    </row>
    <row r="2" spans="1:41" s="20" customFormat="1" ht="42.75" customHeight="1">
      <c r="A2" s="22"/>
      <c r="B2" s="74" t="s">
        <v>70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23"/>
      <c r="AH2" s="23"/>
      <c r="AI2" s="21"/>
      <c r="AJ2" s="21"/>
      <c r="AK2" s="21"/>
      <c r="AL2" s="21"/>
      <c r="AM2" s="21"/>
      <c r="AN2" s="21"/>
      <c r="AO2" s="21"/>
    </row>
    <row r="3" spans="1:41" s="20" customFormat="1" ht="3.75" customHeight="1">
      <c r="A3" s="19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7" s="20" customFormat="1" ht="15" customHeight="1">
      <c r="A4" s="6"/>
      <c r="B4" s="24"/>
      <c r="C4" s="25"/>
      <c r="D4" s="25"/>
      <c r="E4" s="25"/>
      <c r="F4" s="25"/>
      <c r="G4" s="25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71" t="s">
        <v>16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3"/>
    </row>
    <row r="5" spans="1:47" s="20" customFormat="1" ht="66.75" customHeight="1">
      <c r="A5" s="26" t="s">
        <v>2</v>
      </c>
      <c r="B5" s="27" t="s">
        <v>3</v>
      </c>
      <c r="C5" s="27" t="s">
        <v>17</v>
      </c>
      <c r="D5" s="27" t="s">
        <v>18</v>
      </c>
      <c r="E5" s="27" t="s">
        <v>19</v>
      </c>
      <c r="F5" s="26" t="s">
        <v>20</v>
      </c>
      <c r="G5" s="26" t="s">
        <v>21</v>
      </c>
      <c r="H5" s="27" t="s">
        <v>22</v>
      </c>
      <c r="I5" s="28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32</v>
      </c>
      <c r="S5" s="27" t="s">
        <v>33</v>
      </c>
      <c r="T5" s="27" t="s">
        <v>34</v>
      </c>
      <c r="U5" s="27" t="s">
        <v>35</v>
      </c>
      <c r="V5" s="27" t="s">
        <v>36</v>
      </c>
      <c r="W5" s="27" t="s">
        <v>37</v>
      </c>
      <c r="X5" s="27" t="s">
        <v>38</v>
      </c>
      <c r="Y5" s="27" t="s">
        <v>39</v>
      </c>
      <c r="Z5" s="27" t="s">
        <v>40</v>
      </c>
      <c r="AA5" s="27" t="s">
        <v>41</v>
      </c>
      <c r="AB5" s="27" t="s">
        <v>42</v>
      </c>
      <c r="AC5" s="27" t="s">
        <v>43</v>
      </c>
      <c r="AD5" s="27" t="s">
        <v>44</v>
      </c>
      <c r="AE5" s="28" t="s">
        <v>45</v>
      </c>
      <c r="AF5" s="27" t="s">
        <v>46</v>
      </c>
      <c r="AG5" s="27" t="s">
        <v>47</v>
      </c>
      <c r="AH5" s="27" t="s">
        <v>48</v>
      </c>
      <c r="AI5" s="27" t="s">
        <v>49</v>
      </c>
      <c r="AJ5" s="27" t="s">
        <v>50</v>
      </c>
      <c r="AK5" s="27" t="s">
        <v>51</v>
      </c>
      <c r="AL5" s="27" t="s">
        <v>52</v>
      </c>
      <c r="AM5" s="27" t="s">
        <v>53</v>
      </c>
      <c r="AN5" s="27" t="s">
        <v>54</v>
      </c>
      <c r="AO5" s="27" t="s">
        <v>55</v>
      </c>
      <c r="AP5" s="27" t="s">
        <v>56</v>
      </c>
      <c r="AQ5" s="27" t="s">
        <v>57</v>
      </c>
      <c r="AR5" s="27" t="s">
        <v>58</v>
      </c>
      <c r="AS5" s="27" t="s">
        <v>59</v>
      </c>
      <c r="AT5" s="27" t="s">
        <v>60</v>
      </c>
      <c r="AU5" s="29" t="s">
        <v>61</v>
      </c>
    </row>
    <row r="6" spans="1:47" ht="15" customHeight="1">
      <c r="A6" s="7" t="s">
        <v>12</v>
      </c>
      <c r="B6" s="15" t="s">
        <v>13</v>
      </c>
      <c r="C6" s="2">
        <v>1</v>
      </c>
      <c r="D6" s="2">
        <f>C6+1</f>
        <v>2</v>
      </c>
      <c r="E6" s="2">
        <f aca="true" t="shared" si="0" ref="E6:AU6">D6+1</f>
        <v>3</v>
      </c>
      <c r="F6" s="2">
        <f t="shared" si="0"/>
        <v>4</v>
      </c>
      <c r="G6" s="2">
        <f t="shared" si="0"/>
        <v>5</v>
      </c>
      <c r="H6" s="2">
        <f t="shared" si="0"/>
        <v>6</v>
      </c>
      <c r="I6" s="2">
        <f t="shared" si="0"/>
        <v>7</v>
      </c>
      <c r="J6" s="2">
        <f t="shared" si="0"/>
        <v>8</v>
      </c>
      <c r="K6" s="2">
        <f t="shared" si="0"/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2">
        <f t="shared" si="0"/>
        <v>13</v>
      </c>
      <c r="P6" s="2">
        <f t="shared" si="0"/>
        <v>14</v>
      </c>
      <c r="Q6" s="2">
        <f t="shared" si="0"/>
        <v>15</v>
      </c>
      <c r="R6" s="2">
        <f t="shared" si="0"/>
        <v>16</v>
      </c>
      <c r="S6" s="2">
        <f t="shared" si="0"/>
        <v>17</v>
      </c>
      <c r="T6" s="2">
        <f t="shared" si="0"/>
        <v>18</v>
      </c>
      <c r="U6" s="2">
        <f t="shared" si="0"/>
        <v>19</v>
      </c>
      <c r="V6" s="2">
        <f t="shared" si="0"/>
        <v>20</v>
      </c>
      <c r="W6" s="2">
        <f t="shared" si="0"/>
        <v>21</v>
      </c>
      <c r="X6" s="2">
        <f t="shared" si="0"/>
        <v>22</v>
      </c>
      <c r="Y6" s="2">
        <f t="shared" si="0"/>
        <v>23</v>
      </c>
      <c r="Z6" s="2">
        <f t="shared" si="0"/>
        <v>24</v>
      </c>
      <c r="AA6" s="2">
        <f t="shared" si="0"/>
        <v>25</v>
      </c>
      <c r="AB6" s="2">
        <f t="shared" si="0"/>
        <v>26</v>
      </c>
      <c r="AC6" s="2">
        <f t="shared" si="0"/>
        <v>27</v>
      </c>
      <c r="AD6" s="2">
        <f t="shared" si="0"/>
        <v>28</v>
      </c>
      <c r="AE6" s="2">
        <f t="shared" si="0"/>
        <v>29</v>
      </c>
      <c r="AF6" s="2">
        <f t="shared" si="0"/>
        <v>30</v>
      </c>
      <c r="AG6" s="2">
        <f t="shared" si="0"/>
        <v>31</v>
      </c>
      <c r="AH6" s="2">
        <f t="shared" si="0"/>
        <v>32</v>
      </c>
      <c r="AI6" s="2">
        <f t="shared" si="0"/>
        <v>33</v>
      </c>
      <c r="AJ6" s="2">
        <f t="shared" si="0"/>
        <v>34</v>
      </c>
      <c r="AK6" s="2">
        <f t="shared" si="0"/>
        <v>35</v>
      </c>
      <c r="AL6" s="2">
        <f t="shared" si="0"/>
        <v>36</v>
      </c>
      <c r="AM6" s="2">
        <f t="shared" si="0"/>
        <v>37</v>
      </c>
      <c r="AN6" s="2">
        <f t="shared" si="0"/>
        <v>38</v>
      </c>
      <c r="AO6" s="2">
        <f t="shared" si="0"/>
        <v>39</v>
      </c>
      <c r="AP6" s="2">
        <f t="shared" si="0"/>
        <v>40</v>
      </c>
      <c r="AQ6" s="8">
        <f t="shared" si="0"/>
        <v>41</v>
      </c>
      <c r="AR6" s="8">
        <f t="shared" si="0"/>
        <v>42</v>
      </c>
      <c r="AS6" s="8">
        <f t="shared" si="0"/>
        <v>43</v>
      </c>
      <c r="AT6" s="8">
        <f t="shared" si="0"/>
        <v>44</v>
      </c>
      <c r="AU6" s="2">
        <f t="shared" si="0"/>
        <v>45</v>
      </c>
    </row>
    <row r="7" spans="1:47" ht="16.5" customHeight="1">
      <c r="A7" s="3">
        <f>'[1]пот'!A6</f>
        <v>1</v>
      </c>
      <c r="B7" s="18" t="str">
        <f>'[1]пот'!B6</f>
        <v>Мука пшеничная 1-го сорта, руб. за 1кг</v>
      </c>
      <c r="C7" s="4" t="s">
        <v>62</v>
      </c>
      <c r="D7" s="4">
        <f>'[2]на 30 сент МО (2)'!D6/'[2]роз (2)'!D6*100</f>
        <v>100</v>
      </c>
      <c r="E7" s="4" t="s">
        <v>62</v>
      </c>
      <c r="F7" s="4" t="s">
        <v>62</v>
      </c>
      <c r="G7" s="4">
        <f>'[2]на 30 сент МО (2)'!G6/'[2]роз (2)'!G6*100</f>
        <v>100</v>
      </c>
      <c r="H7" s="4">
        <f>'[2]на 30 сент МО (2)'!H6/'[2]роз (2)'!H6*100</f>
        <v>102.98446443172526</v>
      </c>
      <c r="I7" s="4">
        <f>'[2]на 30 сент МО (2)'!I6/'[2]роз (2)'!I6*100</f>
        <v>107.55939524838011</v>
      </c>
      <c r="J7" s="4" t="s">
        <v>62</v>
      </c>
      <c r="K7" s="4">
        <f>'[2]на 30 сент МО (2)'!K6/'[2]роз (2)'!K6*100</f>
        <v>101.42857142857142</v>
      </c>
      <c r="L7" s="4">
        <f>'[2]на 30 сент МО (2)'!L6/'[2]роз (2)'!L6*100</f>
        <v>104.21535893155259</v>
      </c>
      <c r="M7" s="4">
        <f>'[2]на 30 сент МО (2)'!M6/'[2]роз (2)'!M6*100</f>
        <v>100</v>
      </c>
      <c r="N7" s="4" t="s">
        <v>62</v>
      </c>
      <c r="O7" s="4">
        <f>'[2]на 30 сент МО (2)'!O6/'[2]роз (2)'!O6*100</f>
        <v>107.89473684210526</v>
      </c>
      <c r="P7" s="4">
        <f>'[2]на 30 сент МО (2)'!P6/'[2]роз (2)'!P6*100</f>
        <v>102.7531375254616</v>
      </c>
      <c r="Q7" s="4" t="s">
        <v>62</v>
      </c>
      <c r="R7" s="4">
        <f>'[2]на 30 сент МО (2)'!R6/'[2]роз (2)'!R6*100</f>
        <v>99.13793103448276</v>
      </c>
      <c r="S7" s="4">
        <f>'[2]на 30 сент МО (2)'!S6/'[2]роз (2)'!S6*100</f>
        <v>108.75912408759125</v>
      </c>
      <c r="T7" s="4">
        <f>'[2]на 30 сент МО (2)'!T6/'[2]роз (2)'!T6*100</f>
        <v>104.83870967741935</v>
      </c>
      <c r="U7" s="4" t="s">
        <v>62</v>
      </c>
      <c r="V7" s="4">
        <f>'[2]на 30 сент МО (2)'!V6/'[2]роз (2)'!V6*100</f>
        <v>100</v>
      </c>
      <c r="W7" s="4">
        <f>'[2]на 30 сент МО (2)'!W6/'[2]роз (2)'!W6*100</f>
        <v>100.3409090909091</v>
      </c>
      <c r="X7" s="4">
        <f>'[2]на 30 сент МО (2)'!X6/'[2]роз (2)'!X6*100</f>
        <v>103.11111111111111</v>
      </c>
      <c r="Y7" s="4" t="s">
        <v>62</v>
      </c>
      <c r="Z7" s="4" t="s">
        <v>62</v>
      </c>
      <c r="AA7" s="4">
        <f>'[2]на 30 сент МО (2)'!AA6/'[2]роз (2)'!AA6*100</f>
        <v>104.90566037735849</v>
      </c>
      <c r="AB7" s="4">
        <f>'[2]на 30 сент МО (2)'!AB6/'[2]роз (2)'!AB6*100</f>
        <v>100</v>
      </c>
      <c r="AC7" s="4">
        <f>'[2]на 30 сент МО (2)'!AC6/'[2]роз (2)'!AC6*100</f>
        <v>101.38461538461539</v>
      </c>
      <c r="AD7" s="4">
        <f>'[2]на 30 сент МО (2)'!AD6/'[2]роз (2)'!AD6*100</f>
        <v>100.4149377593361</v>
      </c>
      <c r="AE7" s="4" t="s">
        <v>62</v>
      </c>
      <c r="AF7" s="4">
        <f>'[2]на 30 сент МО (2)'!AF6/'[2]роз (2)'!AF6*100</f>
        <v>99.6825396825397</v>
      </c>
      <c r="AG7" s="4" t="s">
        <v>62</v>
      </c>
      <c r="AH7" s="4">
        <f>'[2]на 30 сент МО (2)'!AH6/'[2]роз (2)'!AH6*100</f>
        <v>117.57575757575758</v>
      </c>
      <c r="AI7" s="4" t="s">
        <v>62</v>
      </c>
      <c r="AJ7" s="4" t="s">
        <v>62</v>
      </c>
      <c r="AK7" s="4">
        <f>'[2]на 30 сент МО (2)'!AK6/'[2]роз (2)'!AK6*100</f>
        <v>95.6</v>
      </c>
      <c r="AL7" s="4" t="s">
        <v>62</v>
      </c>
      <c r="AM7" s="4" t="s">
        <v>62</v>
      </c>
      <c r="AN7" s="4">
        <f>'[2]на 30 сент МО (2)'!AN6/'[2]роз (2)'!AN6*100</f>
        <v>107.14285714285714</v>
      </c>
      <c r="AO7" s="4">
        <f>'[2]на 30 сент МО (2)'!AO6/'[2]роз (2)'!AO6*100</f>
        <v>108.69565217391303</v>
      </c>
      <c r="AP7" s="4">
        <f>'[2]на 30 сент МО (2)'!AP6/'[2]роз (2)'!AP6*100</f>
        <v>107.55813953488374</v>
      </c>
      <c r="AQ7" s="4">
        <f>'[2]на 30 сент МО (2)'!AQ6/'[2]роз (2)'!AQ6*100</f>
        <v>100</v>
      </c>
      <c r="AR7" s="4">
        <f>'[2]на 30 сент МО (2)'!AR6/'[2]роз (2)'!AR6*100</f>
        <v>100</v>
      </c>
      <c r="AS7" s="4">
        <f>'[2]на 30 сент МО (2)'!AS6/'[2]роз (2)'!AS6*100</f>
        <v>100</v>
      </c>
      <c r="AT7" s="4">
        <f>'[2]на 30 сент МО (2)'!AT6/'[2]роз (2)'!AT6*100</f>
        <v>107.14285714285714</v>
      </c>
      <c r="AU7" s="4">
        <f>'[2]на 30 сент МО (2)'!AU6/'[2]роз (2)'!AU6*100</f>
        <v>102.2425690475137</v>
      </c>
    </row>
    <row r="8" spans="1:47" ht="18" customHeight="1">
      <c r="A8" s="3">
        <f>'[1]пот'!A7</f>
        <v>2</v>
      </c>
      <c r="B8" s="18" t="str">
        <f>'[1]пот'!B7</f>
        <v>Мука пшеничная высшего сорта, руб. за 1кг</v>
      </c>
      <c r="C8" s="4">
        <f>'[2]на 30 сент МО (2)'!C7/'[2]роз (2)'!C7*100</f>
        <v>100</v>
      </c>
      <c r="D8" s="4">
        <f>'[2]на 30 сент МО (2)'!D7/'[2]роз (2)'!D7*100</f>
        <v>100</v>
      </c>
      <c r="E8" s="4">
        <f>'[2]на 30 сент МО (2)'!E7/'[2]роз (2)'!E7*100</f>
        <v>100</v>
      </c>
      <c r="F8" s="4">
        <f>'[2]на 30 сент МО (2)'!F7/'[2]роз (2)'!F7*100</f>
        <v>101.52329749103943</v>
      </c>
      <c r="G8" s="4">
        <f>'[2]на 30 сент МО (2)'!G7/'[2]роз (2)'!G7*100</f>
        <v>86.1447479583216</v>
      </c>
      <c r="H8" s="4">
        <f>'[2]на 30 сент МО (2)'!H7/'[2]роз (2)'!H7*100</f>
        <v>101.60750167448091</v>
      </c>
      <c r="I8" s="4">
        <f>'[2]на 30 сент МО (2)'!I7/'[2]роз (2)'!I7*100</f>
        <v>107.87716955941254</v>
      </c>
      <c r="J8" s="4">
        <f>'[2]на 30 сент МО (2)'!J7/'[2]роз (2)'!J7*100</f>
        <v>86.72508925673482</v>
      </c>
      <c r="K8" s="4">
        <f>'[2]на 30 сент МО (2)'!K7/'[2]роз (2)'!K7*100</f>
        <v>101.15511551155114</v>
      </c>
      <c r="L8" s="4">
        <f>'[2]на 30 сент МО (2)'!L7/'[2]роз (2)'!L7*100</f>
        <v>103.96006655574041</v>
      </c>
      <c r="M8" s="4">
        <f>'[2]на 30 сент МО (2)'!M7/'[2]роз (2)'!M7*100</f>
        <v>100</v>
      </c>
      <c r="N8" s="4">
        <f>'[2]на 30 сент МО (2)'!N7/'[2]роз (2)'!N7*100</f>
        <v>110.28192371475953</v>
      </c>
      <c r="O8" s="4">
        <f>'[2]на 30 сент МО (2)'!O7/'[2]роз (2)'!O7*100</f>
        <v>100</v>
      </c>
      <c r="P8" s="4">
        <f>'[2]на 30 сент МО (2)'!P7/'[2]роз (2)'!P7*100</f>
        <v>101.6763005780347</v>
      </c>
      <c r="Q8" s="4">
        <f>'[2]на 30 сент МО (2)'!Q7/'[2]роз (2)'!Q7*100</f>
        <v>99.4873672647382</v>
      </c>
      <c r="R8" s="4">
        <f>'[2]на 30 сент МО (2)'!R7/'[2]роз (2)'!R7*100</f>
        <v>103.30551989730424</v>
      </c>
      <c r="S8" s="4">
        <f>'[2]на 30 сент МО (2)'!S7/'[2]роз (2)'!S7*100</f>
        <v>106.34074074074074</v>
      </c>
      <c r="T8" s="4">
        <f>'[2]на 30 сент МО (2)'!T7/'[2]роз (2)'!T7*100</f>
        <v>100.99337748344371</v>
      </c>
      <c r="U8" s="4">
        <f>'[2]на 30 сент МО (2)'!U7/'[2]роз (2)'!U7*100</f>
        <v>100.33444816053512</v>
      </c>
      <c r="V8" s="4">
        <f>'[2]на 30 сент МО (2)'!V7/'[2]роз (2)'!V7*100</f>
        <v>115.38461538461537</v>
      </c>
      <c r="W8" s="4">
        <f>'[2]на 30 сент МО (2)'!W7/'[2]роз (2)'!W7*100</f>
        <v>100.02684563758389</v>
      </c>
      <c r="X8" s="4">
        <f>'[2]на 30 сент МО (2)'!X7/'[2]роз (2)'!X7*100</f>
        <v>106.74157303370787</v>
      </c>
      <c r="Y8" s="4">
        <f>'[2]на 30 сент МО (2)'!Y7/'[2]роз (2)'!Y7*100</f>
        <v>101.68683535020169</v>
      </c>
      <c r="Z8" s="4">
        <f>'[2]на 30 сент МО (2)'!Z7/'[2]роз (2)'!Z7*100</f>
        <v>99.00990099009901</v>
      </c>
      <c r="AA8" s="4">
        <f>'[2]на 30 сент МО (2)'!AA7/'[2]роз (2)'!AA7*100</f>
        <v>99.35483870967742</v>
      </c>
      <c r="AB8" s="4">
        <f>'[2]на 30 сент МО (2)'!AB7/'[2]роз (2)'!AB7*100</f>
        <v>100</v>
      </c>
      <c r="AC8" s="4">
        <f>'[2]на 30 сент МО (2)'!AC7/'[2]роз (2)'!AC7*100</f>
        <v>101.51250727166956</v>
      </c>
      <c r="AD8" s="4">
        <f>'[2]на 30 сент МО (2)'!AD7/'[2]роз (2)'!AD7*100</f>
        <v>103.01886792452831</v>
      </c>
      <c r="AE8" s="4">
        <f>'[2]на 30 сент МО (2)'!AE7/'[2]роз (2)'!AE7*100</f>
        <v>89.99021845451581</v>
      </c>
      <c r="AF8" s="4">
        <f>'[2]на 30 сент МО (2)'!AF7/'[2]роз (2)'!AF7*100</f>
        <v>99.83660130718954</v>
      </c>
      <c r="AG8" s="4">
        <f>'[2]на 30 сент МО (2)'!AG7/'[2]роз (2)'!AG7*100</f>
        <v>100.52155771905424</v>
      </c>
      <c r="AH8" s="4">
        <f>'[2]на 30 сент МО (2)'!AH7/'[2]роз (2)'!AH7*100</f>
        <v>105.80789277736412</v>
      </c>
      <c r="AI8" s="4">
        <f>'[2]на 30 сент МО (2)'!AI7/'[2]роз (2)'!AI7*100</f>
        <v>94.42508710801393</v>
      </c>
      <c r="AJ8" s="4">
        <f>'[2]на 30 сент МО (2)'!AJ7/'[2]роз (2)'!AJ7*100</f>
        <v>103.47025495750708</v>
      </c>
      <c r="AK8" s="4">
        <f>'[2]на 30 сент МО (2)'!AK7/'[2]роз (2)'!AK7*100</f>
        <v>95.38461538461539</v>
      </c>
      <c r="AL8" s="4">
        <f>'[2]на 30 сент МО (2)'!AL7/'[2]роз (2)'!AL7*100</f>
        <v>100.67901234567901</v>
      </c>
      <c r="AM8" s="4">
        <f>'[2]на 30 сент МО (2)'!AM7/'[2]роз (2)'!AM7*100</f>
        <v>96.64222307989193</v>
      </c>
      <c r="AN8" s="4">
        <f>'[2]на 30 сент МО (2)'!AN7/'[2]роз (2)'!AN7*100</f>
        <v>113.79310344827587</v>
      </c>
      <c r="AO8" s="4">
        <f>'[2]на 30 сент МО (2)'!AO7/'[2]роз (2)'!AO7*100</f>
        <v>117.85714285714286</v>
      </c>
      <c r="AP8" s="4">
        <f>'[2]на 30 сент МО (2)'!AP7/'[2]роз (2)'!AP7*100</f>
        <v>114.71698113207547</v>
      </c>
      <c r="AQ8" s="4">
        <f>'[2]на 30 сент МО (2)'!AQ7/'[2]роз (2)'!AQ7*100</f>
        <v>105</v>
      </c>
      <c r="AR8" s="4">
        <f>'[2]на 30 сент МО (2)'!AR7/'[2]роз (2)'!AR7*100</f>
        <v>102</v>
      </c>
      <c r="AS8" s="4">
        <f>'[2]на 30 сент МО (2)'!AS7/'[2]роз (2)'!AS7*100</f>
        <v>104.76190476190477</v>
      </c>
      <c r="AT8" s="4">
        <f>'[2]на 30 сент МО (2)'!AT7/'[2]роз (2)'!AT7*100</f>
        <v>113.33333333333333</v>
      </c>
      <c r="AU8" s="4">
        <f>'[2]на 30 сент МО (2)'!AU7/'[2]роз (2)'!AU7*100</f>
        <v>101.97069749656696</v>
      </c>
    </row>
    <row r="9" spans="1:47" ht="14.25" customHeight="1">
      <c r="A9" s="3">
        <f>'[1]пот'!A8</f>
        <v>3</v>
      </c>
      <c r="B9" s="18" t="str">
        <f>'[1]пот'!B8</f>
        <v>Хлеб пшеничный формовой из муки 1-го сорта, руб. за 1 кг </v>
      </c>
      <c r="C9" s="4">
        <f>'[2]на 30 сент МО (2)'!C8/'[2]роз (2)'!C8*100</f>
        <v>112.29698375870069</v>
      </c>
      <c r="D9" s="4">
        <f>'[2]на 30 сент МО (2)'!D8/'[2]роз (2)'!D8*100</f>
        <v>100</v>
      </c>
      <c r="E9" s="4">
        <f>'[2]на 30 сент МО (2)'!E8/'[2]роз (2)'!E8*100</f>
        <v>101.03092783505154</v>
      </c>
      <c r="F9" s="4">
        <f>'[2]на 30 сент МО (2)'!F8/'[2]роз (2)'!F8*100</f>
        <v>100.40110303334168</v>
      </c>
      <c r="G9" s="4">
        <f>'[2]на 30 сент МО (2)'!G8/'[2]роз (2)'!G8*100</f>
        <v>100.55275174236964</v>
      </c>
      <c r="H9" s="4">
        <f>'[2]на 30 сент МО (2)'!H8/'[2]роз (2)'!H8*100</f>
        <v>100.56772100567721</v>
      </c>
      <c r="I9" s="4">
        <f>'[2]на 30 сент МО (2)'!I8/'[2]роз (2)'!I8*100</f>
        <v>97.89927282520873</v>
      </c>
      <c r="J9" s="4">
        <f>'[2]на 30 сент МО (2)'!J8/'[2]роз (2)'!J8*100</f>
        <v>100</v>
      </c>
      <c r="K9" s="4">
        <f>'[2]на 30 сент МО (2)'!K8/'[2]роз (2)'!K8*100</f>
        <v>100</v>
      </c>
      <c r="L9" s="4">
        <f>'[2]на 30 сент МО (2)'!L8/'[2]роз (2)'!L8*100</f>
        <v>103.52193995381063</v>
      </c>
      <c r="M9" s="4">
        <f>'[2]на 30 сент МО (2)'!M8/'[2]роз (2)'!M8*100</f>
        <v>100</v>
      </c>
      <c r="N9" s="4">
        <f>'[2]на 30 сент МО (2)'!N8/'[2]роз (2)'!N8*100</f>
        <v>100</v>
      </c>
      <c r="O9" s="4">
        <f>'[2]на 30 сент МО (2)'!O8/'[2]роз (2)'!O8*100</f>
        <v>102.96666666666667</v>
      </c>
      <c r="P9" s="4">
        <f>'[2]на 30 сент МО (2)'!P8/'[2]роз (2)'!P8*100</f>
        <v>100.66998468606431</v>
      </c>
      <c r="Q9" s="4">
        <f>'[2]на 30 сент МО (2)'!Q8/'[2]роз (2)'!Q8*100</f>
        <v>101.85912542550406</v>
      </c>
      <c r="R9" s="4">
        <f>'[2]на 30 сент МО (2)'!R8/'[2]роз (2)'!R8*100</f>
        <v>103.09667673716012</v>
      </c>
      <c r="S9" s="4">
        <f>'[2]на 30 сент МО (2)'!S8/'[2]роз (2)'!S8*100</f>
        <v>96.9814995131451</v>
      </c>
      <c r="T9" s="4">
        <f>'[2]на 30 сент МО (2)'!T8/'[2]роз (2)'!T8*100</f>
        <v>100</v>
      </c>
      <c r="U9" s="4">
        <f>'[2]на 30 сент МО (2)'!U8/'[2]роз (2)'!U8*100</f>
        <v>100</v>
      </c>
      <c r="V9" s="4">
        <f>'[2]на 30 сент МО (2)'!V8/'[2]роз (2)'!V8*100</f>
        <v>100</v>
      </c>
      <c r="W9" s="4">
        <f>'[2]на 30 сент МО (2)'!W8/'[2]роз (2)'!W8*100</f>
        <v>100.40845747236907</v>
      </c>
      <c r="X9" s="4">
        <f>'[2]на 30 сент МО (2)'!X8/'[2]роз (2)'!X8*100</f>
        <v>107.43825387708212</v>
      </c>
      <c r="Y9" s="4">
        <f>'[2]на 30 сент МО (2)'!Y8/'[2]роз (2)'!Y8*100</f>
        <v>104.28127242286533</v>
      </c>
      <c r="Z9" s="4">
        <f>'[2]на 30 сент МО (2)'!Z8/'[2]роз (2)'!Z8*100</f>
        <v>98.25870646766168</v>
      </c>
      <c r="AA9" s="4">
        <f>'[2]на 30 сент МО (2)'!AA8/'[2]роз (2)'!AA8*100</f>
        <v>107.17347813661044</v>
      </c>
      <c r="AB9" s="4">
        <f>'[2]на 30 сент МО (2)'!AB8/'[2]роз (2)'!AB8*100</f>
        <v>100</v>
      </c>
      <c r="AC9" s="4">
        <f>'[2]на 30 сент МО (2)'!AC8/'[2]роз (2)'!AC8*100</f>
        <v>102.94117647058823</v>
      </c>
      <c r="AD9" s="4">
        <f>'[2]на 30 сент МО (2)'!AD8/'[2]роз (2)'!AD8*100</f>
        <v>100.50761421319798</v>
      </c>
      <c r="AE9" s="4">
        <f>'[2]на 30 сент МО (2)'!AE8/'[2]роз (2)'!AE8*100</f>
        <v>97.7559969048233</v>
      </c>
      <c r="AF9" s="4">
        <f>'[2]на 30 сент МО (2)'!AF8/'[2]роз (2)'!AF8*100</f>
        <v>100</v>
      </c>
      <c r="AG9" s="4">
        <f>'[2]на 30 сент МО (2)'!AG8/'[2]роз (2)'!AG8*100</f>
        <v>101.72798216276477</v>
      </c>
      <c r="AH9" s="4">
        <f>'[2]на 30 сент МО (2)'!AH8/'[2]роз (2)'!AH8*100</f>
        <v>100.57332528666265</v>
      </c>
      <c r="AI9" s="4">
        <f>'[2]на 30 сент МО (2)'!AI8/'[2]роз (2)'!AI8*100</f>
        <v>99.56060997673819</v>
      </c>
      <c r="AJ9" s="4">
        <f>'[2]на 30 сент МО (2)'!AJ8/'[2]роз (2)'!AJ8*100</f>
        <v>99.95405467493683</v>
      </c>
      <c r="AK9" s="4">
        <f>'[2]на 30 сент МО (2)'!AK8/'[2]роз (2)'!AK8*100</f>
        <v>100</v>
      </c>
      <c r="AL9" s="4">
        <f>'[2]на 30 сент МО (2)'!AL8/'[2]роз (2)'!AL8*100</f>
        <v>104.38706442717474</v>
      </c>
      <c r="AM9" s="4">
        <f>'[2]на 30 сент МО (2)'!AM8/'[2]роз (2)'!AM8*100</f>
        <v>100</v>
      </c>
      <c r="AN9" s="4">
        <f>'[2]на 30 сент МО (2)'!AN8/'[2]роз (2)'!AN8*100</f>
        <v>115.14990713717165</v>
      </c>
      <c r="AO9" s="4">
        <f>'[2]на 30 сент МО (2)'!AO8/'[2]роз (2)'!AO8*100</f>
        <v>100</v>
      </c>
      <c r="AP9" s="4">
        <f>'[2]на 30 сент МО (2)'!AP8/'[2]роз (2)'!AP8*100</f>
        <v>104.81481481481482</v>
      </c>
      <c r="AQ9" s="4">
        <f>'[2]на 30 сент МО (2)'!AQ8/'[2]роз (2)'!AQ8*100</f>
        <v>100</v>
      </c>
      <c r="AR9" s="4">
        <f>'[2]на 30 сент МО (2)'!AR8/'[2]роз (2)'!AR8*100</f>
        <v>99.2462311557789</v>
      </c>
      <c r="AS9" s="4">
        <f>'[2]на 30 сент МО (2)'!AS8/'[2]роз (2)'!AS8*100</f>
        <v>100</v>
      </c>
      <c r="AT9" s="4">
        <f>'[2]на 30 сент МО (2)'!AT8/'[2]роз (2)'!AT8*100</f>
        <v>100</v>
      </c>
      <c r="AU9" s="4">
        <f>'[2]на 30 сент МО (2)'!AU8/'[2]роз (2)'!AU8*100</f>
        <v>101.44619370915895</v>
      </c>
    </row>
    <row r="10" spans="1:47" ht="36.75" customHeight="1">
      <c r="A10" s="3">
        <f>'[1]пот'!A9</f>
        <v>4</v>
      </c>
      <c r="B10" s="18" t="str">
        <f>'[1]пот'!B9</f>
        <v>Хлебобулочные изделия из пшеничной муки высшего сорта (Батон), руб. за 1кг</v>
      </c>
      <c r="C10" s="4">
        <f>'[2]на 30 сент МО (2)'!C9/'[2]роз (2)'!C9*100</f>
        <v>100</v>
      </c>
      <c r="D10" s="4">
        <f>'[2]на 30 сент МО (2)'!D9/'[2]роз (2)'!D9*100</f>
        <v>100</v>
      </c>
      <c r="E10" s="4">
        <f>'[2]на 30 сент МО (2)'!E9/'[2]роз (2)'!E9*100</f>
        <v>109.6774193548387</v>
      </c>
      <c r="F10" s="4">
        <f>'[2]на 30 сент МО (2)'!F9/'[2]роз (2)'!F9*100</f>
        <v>102.03557988368115</v>
      </c>
      <c r="G10" s="4">
        <f>'[2]на 30 сент МО (2)'!G9/'[2]роз (2)'!G9*100</f>
        <v>100.0923726576933</v>
      </c>
      <c r="H10" s="4">
        <f>'[2]на 30 сент МО (2)'!H9/'[2]роз (2)'!H9*100</f>
        <v>100.84125822970007</v>
      </c>
      <c r="I10" s="4">
        <f>'[2]на 30 сент МО (2)'!I9/'[2]роз (2)'!I9*100</f>
        <v>99.436</v>
      </c>
      <c r="J10" s="4">
        <f>'[2]на 30 сент МО (2)'!J9/'[2]роз (2)'!J9*100</f>
        <v>92.17783720541534</v>
      </c>
      <c r="K10" s="4">
        <f>'[2]на 30 сент МО (2)'!K9/'[2]роз (2)'!K9*100</f>
        <v>112.35955056179776</v>
      </c>
      <c r="L10" s="4">
        <f>'[2]на 30 сент МО (2)'!L9/'[2]роз (2)'!L9*100</f>
        <v>102.86630209315481</v>
      </c>
      <c r="M10" s="4">
        <f>'[2]на 30 сент МО (2)'!M9/'[2]роз (2)'!M9*100</f>
        <v>100</v>
      </c>
      <c r="N10" s="4">
        <f>'[2]на 30 сент МО (2)'!N9/'[2]роз (2)'!N9*100</f>
        <v>100</v>
      </c>
      <c r="O10" s="4">
        <f>'[2]на 30 сент МО (2)'!O9/'[2]роз (2)'!O9*100</f>
        <v>100</v>
      </c>
      <c r="P10" s="4">
        <f>'[2]на 30 сент МО (2)'!P9/'[2]роз (2)'!P9*100</f>
        <v>102.43783122706888</v>
      </c>
      <c r="Q10" s="4">
        <f>'[2]на 30 сент МО (2)'!Q9/'[2]роз (2)'!Q9*100</f>
        <v>99.63339443426096</v>
      </c>
      <c r="R10" s="4">
        <f>'[2]на 30 сент МО (2)'!R9/'[2]роз (2)'!R9*100</f>
        <v>100.60320729733705</v>
      </c>
      <c r="S10" s="4">
        <f>'[2]на 30 сент МО (2)'!S9/'[2]роз (2)'!S9*100</f>
        <v>105.76238264810618</v>
      </c>
      <c r="T10" s="4">
        <f>'[2]на 30 сент МО (2)'!T9/'[2]роз (2)'!T9*100</f>
        <v>99.09909909909909</v>
      </c>
      <c r="U10" s="4">
        <f>'[2]на 30 сент МО (2)'!U9/'[2]роз (2)'!U9*100</f>
        <v>105.92050209205021</v>
      </c>
      <c r="V10" s="4">
        <f>'[2]на 30 сент МО (2)'!V9/'[2]роз (2)'!V9*100</f>
        <v>100</v>
      </c>
      <c r="W10" s="4">
        <f>'[2]на 30 сент МО (2)'!W9/'[2]роз (2)'!W9*100</f>
        <v>100</v>
      </c>
      <c r="X10" s="4">
        <f>'[2]на 30 сент МО (2)'!X9/'[2]роз (2)'!X9*100</f>
        <v>106.67251975417031</v>
      </c>
      <c r="Y10" s="4">
        <f>'[2]на 30 сент МО (2)'!Y9/'[2]роз (2)'!Y9*100</f>
        <v>111.90704820434033</v>
      </c>
      <c r="Z10" s="4">
        <f>'[2]на 30 сент МО (2)'!Z9/'[2]роз (2)'!Z9*100</f>
        <v>102.8125</v>
      </c>
      <c r="AA10" s="4">
        <f>'[2]на 30 сент МО (2)'!AA9/'[2]роз (2)'!AA9*100</f>
        <v>109.82391102873031</v>
      </c>
      <c r="AB10" s="4">
        <f>'[2]на 30 сент МО (2)'!AB9/'[2]роз (2)'!AB9*100</f>
        <v>100</v>
      </c>
      <c r="AC10" s="4">
        <f>'[2]на 30 сент МО (2)'!AC9/'[2]роз (2)'!AC9*100</f>
        <v>100</v>
      </c>
      <c r="AD10" s="4">
        <f>'[2]на 30 сент МО (2)'!AD9/'[2]роз (2)'!AD9*100</f>
        <v>100</v>
      </c>
      <c r="AE10" s="4">
        <f>'[2]на 30 сент МО (2)'!AE9/'[2]роз (2)'!AE9*100</f>
        <v>109.16442048517521</v>
      </c>
      <c r="AF10" s="4">
        <f>'[2]на 30 сент МО (2)'!AF9/'[2]роз (2)'!AF9*100</f>
        <v>99.0893169877408</v>
      </c>
      <c r="AG10" s="4">
        <f>'[2]на 30 сент МО (2)'!AG9/'[2]роз (2)'!AG9*100</f>
        <v>102.04081632653062</v>
      </c>
      <c r="AH10" s="4">
        <f>'[2]на 30 сент МО (2)'!AH9/'[2]роз (2)'!AH9*100</f>
        <v>98.97941644106399</v>
      </c>
      <c r="AI10" s="4">
        <f>'[2]на 30 сент МО (2)'!AI9/'[2]роз (2)'!AI9*100</f>
        <v>97.26274086079596</v>
      </c>
      <c r="AJ10" s="4">
        <f>'[2]на 30 сент МО (2)'!AJ9/'[2]роз (2)'!AJ9*100</f>
        <v>96.7706320728678</v>
      </c>
      <c r="AK10" s="4">
        <f>'[2]на 30 сент МО (2)'!AK9/'[2]роз (2)'!AK9*100</f>
        <v>95.22413793103448</v>
      </c>
      <c r="AL10" s="4">
        <f>'[2]на 30 сент МО (2)'!AL9/'[2]роз (2)'!AL9*100</f>
        <v>108.84497313891022</v>
      </c>
      <c r="AM10" s="4">
        <f>'[2]на 30 сент МО (2)'!AM9/'[2]роз (2)'!AM9*100</f>
        <v>99.62034927866362</v>
      </c>
      <c r="AN10" s="4">
        <f>'[2]на 30 сент МО (2)'!AN9/'[2]роз (2)'!AN9*100</f>
        <v>110.50264032857422</v>
      </c>
      <c r="AO10" s="4">
        <f>'[2]на 30 сент МО (2)'!AO9/'[2]роз (2)'!AO9*100</f>
        <v>95.45454545454545</v>
      </c>
      <c r="AP10" s="4">
        <f>'[2]на 30 сент МО (2)'!AP9/'[2]роз (2)'!AP9*100</f>
        <v>110.14736842105263</v>
      </c>
      <c r="AQ10" s="4">
        <f>'[2]на 30 сент МО (2)'!AQ9/'[2]роз (2)'!AQ9*100</f>
        <v>100</v>
      </c>
      <c r="AR10" s="4">
        <f>'[2]на 30 сент МО (2)'!AR9/'[2]роз (2)'!AR9*100</f>
        <v>100.35650623885917</v>
      </c>
      <c r="AS10" s="4">
        <f>'[2]на 30 сент МО (2)'!AS9/'[2]роз (2)'!AS9*100</f>
        <v>100</v>
      </c>
      <c r="AT10" s="4">
        <f>'[2]на 30 сент МО (2)'!AT9/'[2]роз (2)'!AT9*100</f>
        <v>101.96078431372548</v>
      </c>
      <c r="AU10" s="4">
        <f>'[2]на 30 сент МО (2)'!AU9/'[2]роз (2)'!AU9*100</f>
        <v>101.80950031891369</v>
      </c>
    </row>
    <row r="11" spans="1:47" ht="36.75" customHeight="1">
      <c r="A11" s="3">
        <f>'[1]пот'!A10</f>
        <v>5</v>
      </c>
      <c r="B11" s="18" t="str">
        <f>'[1]пот'!B10</f>
        <v>Хлеб ржаной, ржано-пшеничный (Дарницкий, Бородинский), руб. за 1 кг </v>
      </c>
      <c r="C11" s="4">
        <f>'[2]на 30 сент МО (2)'!C10/'[2]роз (2)'!C10*100</f>
        <v>99.15781030679769</v>
      </c>
      <c r="D11" s="4">
        <f>'[2]на 30 сент МО (2)'!D10/'[2]роз (2)'!D10*100</f>
        <v>100</v>
      </c>
      <c r="E11" s="4">
        <f>'[2]на 30 сент МО (2)'!E10/'[2]роз (2)'!E10*100</f>
        <v>103.44827586206897</v>
      </c>
      <c r="F11" s="4">
        <f>'[2]на 30 сент МО (2)'!F10/'[2]роз (2)'!F10*100</f>
        <v>100.40257648953302</v>
      </c>
      <c r="G11" s="4">
        <f>'[2]на 30 сент МО (2)'!G10/'[2]роз (2)'!G10*100</f>
        <v>102.57936507936509</v>
      </c>
      <c r="H11" s="4">
        <f>'[2]на 30 сент МО (2)'!H10/'[2]роз (2)'!H10*100</f>
        <v>100.66474628849988</v>
      </c>
      <c r="I11" s="4">
        <f>'[2]на 30 сент МО (2)'!I10/'[2]роз (2)'!I10*100</f>
        <v>96.06365551135035</v>
      </c>
      <c r="J11" s="4">
        <f>'[2]на 30 сент МО (2)'!J10/'[2]роз (2)'!J10*100</f>
        <v>92.3709644252519</v>
      </c>
      <c r="K11" s="4">
        <f>'[2]на 30 сент МО (2)'!K10/'[2]роз (2)'!K10*100</f>
        <v>106.5359477124183</v>
      </c>
      <c r="L11" s="4">
        <f>'[2]на 30 сент МО (2)'!L10/'[2]роз (2)'!L10*100</f>
        <v>100.52083333333333</v>
      </c>
      <c r="M11" s="4">
        <f>'[2]на 30 сент МО (2)'!M10/'[2]роз (2)'!M10*100</f>
        <v>100</v>
      </c>
      <c r="N11" s="4">
        <f>'[2]на 30 сент МО (2)'!N10/'[2]роз (2)'!N10*100</f>
        <v>100</v>
      </c>
      <c r="O11" s="4">
        <f>'[2]на 30 сент МО (2)'!O10/'[2]роз (2)'!O10*100</f>
        <v>100</v>
      </c>
      <c r="P11" s="4">
        <f>'[2]на 30 сент МО (2)'!P10/'[2]роз (2)'!P10*100</f>
        <v>94.27584040213635</v>
      </c>
      <c r="Q11" s="4">
        <f>'[2]на 30 сент МО (2)'!Q10/'[2]роз (2)'!Q10*100</f>
        <v>101.44549287291709</v>
      </c>
      <c r="R11" s="4">
        <f>'[2]на 30 сент МО (2)'!R10/'[2]роз (2)'!R10*100</f>
        <v>99.44973544973546</v>
      </c>
      <c r="S11" s="4">
        <f>'[2]на 30 сент МО (2)'!S10/'[2]роз (2)'!S10*100</f>
        <v>104.32494655484294</v>
      </c>
      <c r="T11" s="4">
        <f>'[2]на 30 сент МО (2)'!T10/'[2]роз (2)'!T10*100</f>
        <v>98.24902723735408</v>
      </c>
      <c r="U11" s="4">
        <f>'[2]на 30 сент МО (2)'!U10/'[2]роз (2)'!U10*100</f>
        <v>115.08333333333334</v>
      </c>
      <c r="V11" s="4">
        <f>'[2]на 30 сент МО (2)'!V10/'[2]роз (2)'!V10*100</f>
        <v>100</v>
      </c>
      <c r="W11" s="4">
        <f>'[2]на 30 сент МО (2)'!W10/'[2]роз (2)'!W10*100</f>
        <v>100.03820439350524</v>
      </c>
      <c r="X11" s="4">
        <f>'[2]на 30 сент МО (2)'!X10/'[2]роз (2)'!X10*100</f>
        <v>111.76470588235293</v>
      </c>
      <c r="Y11" s="4">
        <f>'[2]на 30 сент МО (2)'!Y10/'[2]роз (2)'!Y10*100</f>
        <v>100</v>
      </c>
      <c r="Z11" s="4">
        <f>'[2]на 30 сент МО (2)'!Z10/'[2]роз (2)'!Z10*100</f>
        <v>100.16949152542374</v>
      </c>
      <c r="AA11" s="4">
        <f>'[2]на 30 сент МО (2)'!AA10/'[2]роз (2)'!AA10*100</f>
        <v>103.14643955524012</v>
      </c>
      <c r="AB11" s="4">
        <f>'[2]на 30 сент МО (2)'!AB10/'[2]роз (2)'!AB10*100</f>
        <v>100</v>
      </c>
      <c r="AC11" s="4">
        <f>'[2]на 30 сент МО (2)'!AC10/'[2]роз (2)'!AC10*100</f>
        <v>100.10917030567687</v>
      </c>
      <c r="AD11" s="4">
        <f>'[2]на 30 сент МО (2)'!AD10/'[2]роз (2)'!AD10*100</f>
        <v>100.4158004158004</v>
      </c>
      <c r="AE11" s="4">
        <f>'[2]на 30 сент МО (2)'!AE10/'[2]роз (2)'!AE10*100</f>
        <v>108.5145765849144</v>
      </c>
      <c r="AF11" s="4">
        <f>'[2]на 30 сент МО (2)'!AF10/'[2]роз (2)'!AF10*100</f>
        <v>100.85287846481876</v>
      </c>
      <c r="AG11" s="4">
        <f>'[2]на 30 сент МО (2)'!AG10/'[2]роз (2)'!AG10*100</f>
        <v>97.3678389736784</v>
      </c>
      <c r="AH11" s="4">
        <f>'[2]на 30 сент МО (2)'!AH10/'[2]роз (2)'!AH10*100</f>
        <v>92.50052709255746</v>
      </c>
      <c r="AI11" s="4">
        <f>'[2]на 30 сент МО (2)'!AI10/'[2]роз (2)'!AI10*100</f>
        <v>100.1466275659824</v>
      </c>
      <c r="AJ11" s="4">
        <f>'[2]на 30 сент МО (2)'!AJ10/'[2]роз (2)'!AJ10*100</f>
        <v>95.32756900565347</v>
      </c>
      <c r="AK11" s="4">
        <f>'[2]на 30 сент МО (2)'!AK10/'[2]роз (2)'!AK10*100</f>
        <v>91.07142857142857</v>
      </c>
      <c r="AL11" s="4">
        <f>'[2]на 30 сент МО (2)'!AL10/'[2]роз (2)'!AL10*100</f>
        <v>93.39622641509435</v>
      </c>
      <c r="AM11" s="4">
        <f>'[2]на 30 сент МО (2)'!AM10/'[2]роз (2)'!AM10*100</f>
        <v>99.69997692130164</v>
      </c>
      <c r="AN11" s="4">
        <f>'[2]на 30 сент МО (2)'!AN10/'[2]роз (2)'!AN10*100</f>
        <v>118.99563318777294</v>
      </c>
      <c r="AO11" s="4">
        <f>'[2]на 30 сент МО (2)'!AO10/'[2]роз (2)'!AO10*100</f>
        <v>97.67441860465115</v>
      </c>
      <c r="AP11" s="4">
        <f>'[2]на 30 сент МО (2)'!AP10/'[2]роз (2)'!AP10*100</f>
        <v>104.09302325581396</v>
      </c>
      <c r="AQ11" s="4">
        <f>'[2]на 30 сент МО (2)'!AQ10/'[2]роз (2)'!AQ10*100</f>
        <v>100</v>
      </c>
      <c r="AR11" s="4">
        <f>'[2]на 30 сент МО (2)'!AR10/'[2]роз (2)'!AR10*100</f>
        <v>100.40983606557377</v>
      </c>
      <c r="AS11" s="4">
        <f>'[2]на 30 сент МО (2)'!AS10/'[2]роз (2)'!AS10*100</f>
        <v>100</v>
      </c>
      <c r="AT11" s="4">
        <f>'[2]на 30 сент МО (2)'!AT10/'[2]роз (2)'!AT10*100</f>
        <v>100</v>
      </c>
      <c r="AU11" s="4">
        <f>'[2]на 30 сент МО (2)'!AU10/'[2]роз (2)'!AU10*100</f>
        <v>100.44092824076549</v>
      </c>
    </row>
    <row r="12" spans="1:47" ht="40.5" customHeight="1">
      <c r="A12" s="3">
        <f>'[1]пот'!A11</f>
        <v>6</v>
      </c>
      <c r="B12" s="18" t="str">
        <f>'[1]пот'!B11</f>
        <v>Молоко пастеризованное питьевое 2,5-2,7% жирности, руб. за полиэтил. пакет емкостью 1л</v>
      </c>
      <c r="C12" s="4">
        <f>'[2]на 30 сент МО (2)'!C11/'[2]роз (2)'!C11*100</f>
        <v>100</v>
      </c>
      <c r="D12" s="4">
        <f>'[2]на 30 сент МО (2)'!D11/'[2]роз (2)'!D11*100</f>
        <v>100</v>
      </c>
      <c r="E12" s="4">
        <f>'[2]на 30 сент МО (2)'!E11/'[2]роз (2)'!E11*100</f>
        <v>100.76923076923077</v>
      </c>
      <c r="F12" s="4">
        <f>'[2]на 30 сент МО (2)'!F11/'[2]роз (2)'!F11*100</f>
        <v>100.2154656451999</v>
      </c>
      <c r="G12" s="4">
        <f>'[2]на 30 сент МО (2)'!G11/'[2]роз (2)'!G11*100</f>
        <v>104.15785764622976</v>
      </c>
      <c r="H12" s="4">
        <f>'[2]на 30 сент МО (2)'!H11/'[2]роз (2)'!H11*100</f>
        <v>100.56748087836169</v>
      </c>
      <c r="I12" s="4">
        <f>'[2]на 30 сент МО (2)'!I11/'[2]роз (2)'!I11*100</f>
        <v>102.0722433460076</v>
      </c>
      <c r="J12" s="4">
        <f>'[2]на 30 сент МО (2)'!J11/'[2]роз (2)'!J11*100</f>
        <v>96.89538220714844</v>
      </c>
      <c r="K12" s="4">
        <f>'[2]на 30 сент МО (2)'!K11/'[2]роз (2)'!K11*100</f>
        <v>100.49140049140048</v>
      </c>
      <c r="L12" s="4">
        <f>'[2]на 30 сент МО (2)'!L11/'[2]роз (2)'!L11*100</f>
        <v>100.60606060606061</v>
      </c>
      <c r="M12" s="4">
        <f>'[2]на 30 сент МО (2)'!M11/'[2]роз (2)'!M11*100</f>
        <v>100</v>
      </c>
      <c r="N12" s="4">
        <f>'[2]на 30 сент МО (2)'!N11/'[2]роз (2)'!N11*100</f>
        <v>93.5962990017044</v>
      </c>
      <c r="O12" s="4">
        <f>'[2]на 30 сент МО (2)'!O11/'[2]роз (2)'!O11*100</f>
        <v>100</v>
      </c>
      <c r="P12" s="4">
        <f>'[2]на 30 сент МО (2)'!P11/'[2]роз (2)'!P11*100</f>
        <v>103.79091395594384</v>
      </c>
      <c r="Q12" s="4">
        <f>'[2]на 30 сент МО (2)'!Q11/'[2]роз (2)'!Q11*100</f>
        <v>98.24281150159744</v>
      </c>
      <c r="R12" s="4">
        <f>'[2]на 30 сент МО (2)'!R11/'[2]роз (2)'!R11*100</f>
        <v>100.35035035035035</v>
      </c>
      <c r="S12" s="4">
        <f>'[2]на 30 сент МО (2)'!S11/'[2]роз (2)'!S11*100</f>
        <v>101.02599179206567</v>
      </c>
      <c r="T12" s="4">
        <f>'[2]на 30 сент МО (2)'!T11/'[2]роз (2)'!T11*100</f>
        <v>98.51851851851852</v>
      </c>
      <c r="U12" s="4">
        <f>'[2]на 30 сент МО (2)'!U11/'[2]роз (2)'!U11*100</f>
        <v>100.50505050505049</v>
      </c>
      <c r="V12" s="4">
        <f>'[2]на 30 сент МО (2)'!V11/'[2]роз (2)'!V11*100</f>
        <v>100</v>
      </c>
      <c r="W12" s="4">
        <f>'[2]на 30 сент МО (2)'!W11/'[2]роз (2)'!W11*100</f>
        <v>100.14545454545456</v>
      </c>
      <c r="X12" s="4">
        <f>'[2]на 30 сент МО (2)'!X11/'[2]роз (2)'!X11*100</f>
        <v>99.51100244498778</v>
      </c>
      <c r="Y12" s="4">
        <f>'[2]на 30 сент МО (2)'!Y11/'[2]роз (2)'!Y11*100</f>
        <v>100</v>
      </c>
      <c r="Z12" s="4">
        <f>'[2]на 30 сент МО (2)'!Z11/'[2]роз (2)'!Z11*100</f>
        <v>97.98488664987404</v>
      </c>
      <c r="AA12" s="4">
        <f>'[2]на 30 сент МО (2)'!AA11/'[2]роз (2)'!AA11*100</f>
        <v>100.71090047393365</v>
      </c>
      <c r="AB12" s="4">
        <f>'[2]на 30 сент МО (2)'!AB11/'[2]роз (2)'!AB11*100</f>
        <v>100</v>
      </c>
      <c r="AC12" s="4">
        <f>'[2]на 30 сент МО (2)'!AC11/'[2]роз (2)'!AC11*100</f>
        <v>99.5676500508647</v>
      </c>
      <c r="AD12" s="4">
        <f>'[2]на 30 сент МО (2)'!AD11/'[2]роз (2)'!AD11*100</f>
        <v>100</v>
      </c>
      <c r="AE12" s="4">
        <f>'[2]на 30 сент МО (2)'!AE11/'[2]роз (2)'!AE11*100</f>
        <v>107.77385159010602</v>
      </c>
      <c r="AF12" s="4">
        <f>'[2]на 30 сент МО (2)'!AF11/'[2]роз (2)'!AF11*100</f>
        <v>99.87781036168131</v>
      </c>
      <c r="AG12" s="4">
        <f>'[2]на 30 сент МО (2)'!AG11/'[2]роз (2)'!AG11*100</f>
        <v>100.11756407241946</v>
      </c>
      <c r="AH12" s="4">
        <f>'[2]на 30 сент МО (2)'!AH11/'[2]роз (2)'!AH11*100</f>
        <v>103.5245933205117</v>
      </c>
      <c r="AI12" s="4">
        <f>'[2]на 30 сент МО (2)'!AI11/'[2]роз (2)'!AI11*100</f>
        <v>97.63649255495154</v>
      </c>
      <c r="AJ12" s="4">
        <f>'[2]на 30 сент МО (2)'!AJ11/'[2]роз (2)'!AJ11*100</f>
        <v>99.17973462002412</v>
      </c>
      <c r="AK12" s="4">
        <f>'[2]на 30 сент МО (2)'!AK11/'[2]роз (2)'!AK11*100</f>
        <v>103.92533626132308</v>
      </c>
      <c r="AL12" s="4">
        <f>'[2]на 30 сент МО (2)'!AL11/'[2]роз (2)'!AL11*100</f>
        <v>105.21008403361346</v>
      </c>
      <c r="AM12" s="4">
        <f>'[2]на 30 сент МО (2)'!AM11/'[2]роз (2)'!AM11*100</f>
        <v>101.99646196613597</v>
      </c>
      <c r="AN12" s="4">
        <f>'[2]на 30 сент МО (2)'!AN11/'[2]роз (2)'!AN11*100</f>
        <v>102.7027027027027</v>
      </c>
      <c r="AO12" s="4">
        <f>'[2]на 30 сент МО (2)'!AO11/'[2]роз (2)'!AO11*100</f>
        <v>100</v>
      </c>
      <c r="AP12" s="4">
        <f>'[2]на 30 сент МО (2)'!AP11/'[2]роз (2)'!AP11*100</f>
        <v>100</v>
      </c>
      <c r="AQ12" s="4">
        <f>'[2]на 30 сент МО (2)'!AQ11/'[2]роз (2)'!AQ11*100</f>
        <v>101.27877237851663</v>
      </c>
      <c r="AR12" s="4">
        <f>'[2]на 30 сент МО (2)'!AR11/'[2]роз (2)'!AR11*100</f>
        <v>99.87714987714986</v>
      </c>
      <c r="AS12" s="4">
        <f>'[2]на 30 сент МО (2)'!AS11/'[2]роз (2)'!AS11*100</f>
        <v>100</v>
      </c>
      <c r="AT12" s="4">
        <f>'[2]на 30 сент МО (2)'!AT11/'[2]роз (2)'!AT11*100</f>
        <v>100</v>
      </c>
      <c r="AU12" s="4">
        <f>'[2]на 30 сент МО (2)'!AU11/'[2]роз (2)'!AU11*100</f>
        <v>100.50386170515264</v>
      </c>
    </row>
    <row r="13" spans="1:47" ht="31.5" customHeight="1">
      <c r="A13" s="3">
        <f>'[1]пот'!A12</f>
        <v>7</v>
      </c>
      <c r="B13" s="18" t="str">
        <f>'[1]пот'!B12</f>
        <v>Молоко цельное  питьевое 3,2 % жирности пастеризов., руб. за полиэтил. пакет емкостью 1л</v>
      </c>
      <c r="C13" s="4">
        <f>'[2]на 30 сент МО (2)'!C12/'[2]роз (2)'!C12*100</f>
        <v>100</v>
      </c>
      <c r="D13" s="4">
        <f>'[2]на 30 сент МО (2)'!D12/'[2]роз (2)'!D12*100</f>
        <v>100</v>
      </c>
      <c r="E13" s="4">
        <f>'[2]на 30 сент МО (2)'!E12/'[2]роз (2)'!E12*100</f>
        <v>103.125</v>
      </c>
      <c r="F13" s="4" t="s">
        <v>62</v>
      </c>
      <c r="G13" s="4">
        <f>'[2]на 30 сент МО (2)'!G12/'[2]роз (2)'!G12*100</f>
        <v>103.89989572471323</v>
      </c>
      <c r="H13" s="4">
        <f>'[2]на 30 сент МО (2)'!H12/'[2]роз (2)'!H12*100</f>
        <v>101.27041742286751</v>
      </c>
      <c r="I13" s="4">
        <f>'[2]на 30 сент МО (2)'!I12/'[2]роз (2)'!I12*100</f>
        <v>101.45913329676355</v>
      </c>
      <c r="J13" s="4">
        <f>'[2]на 30 сент МО (2)'!J12/'[2]роз (2)'!J12*100</f>
        <v>102.39867659222499</v>
      </c>
      <c r="K13" s="4">
        <f>'[2]на 30 сент МО (2)'!K12/'[2]роз (2)'!K12*100</f>
        <v>117.07317073170731</v>
      </c>
      <c r="L13" s="4">
        <f>'[2]на 30 сент МО (2)'!L12/'[2]роз (2)'!L12*100</f>
        <v>112.28070175438596</v>
      </c>
      <c r="M13" s="4">
        <f>'[2]на 30 сент МО (2)'!M12/'[2]роз (2)'!M12*100</f>
        <v>100</v>
      </c>
      <c r="N13" s="4">
        <f>'[2]на 30 сент МО (2)'!N12/'[2]роз (2)'!N12*100</f>
        <v>100</v>
      </c>
      <c r="O13" s="4">
        <f>'[2]на 30 сент МО (2)'!O12/'[2]роз (2)'!O12*100</f>
        <v>97.64453961456103</v>
      </c>
      <c r="P13" s="4">
        <f>'[2]на 30 сент МО (2)'!P12/'[2]роз (2)'!P12*100</f>
        <v>105.65982649315984</v>
      </c>
      <c r="Q13" s="4">
        <f>'[2]на 30 сент МО (2)'!Q12/'[2]роз (2)'!Q12*100</f>
        <v>101.71701803955662</v>
      </c>
      <c r="R13" s="4">
        <f>'[2]на 30 сент МО (2)'!R12/'[2]роз (2)'!R12*100</f>
        <v>101.52083333333333</v>
      </c>
      <c r="S13" s="4">
        <f>'[2]на 30 сент МО (2)'!S12/'[2]роз (2)'!S12*100</f>
        <v>105.0877192982456</v>
      </c>
      <c r="T13" s="4">
        <f>'[2]на 30 сент МО (2)'!T12/'[2]роз (2)'!T12*100</f>
        <v>98.9247311827957</v>
      </c>
      <c r="U13" s="4">
        <f>'[2]на 30 сент МО (2)'!U12/'[2]роз (2)'!U12*100</f>
        <v>100</v>
      </c>
      <c r="V13" s="4">
        <f>'[2]на 30 сент МО (2)'!V12/'[2]роз (2)'!V12*100</f>
        <v>101.29105752800456</v>
      </c>
      <c r="W13" s="4">
        <f>'[2]на 30 сент МО (2)'!W12/'[2]роз (2)'!W12*100</f>
        <v>100.22568269013765</v>
      </c>
      <c r="X13" s="4">
        <f>'[2]на 30 сент МО (2)'!X12/'[2]роз (2)'!X12*100</f>
        <v>101.1037527593819</v>
      </c>
      <c r="Y13" s="4">
        <f>'[2]на 30 сент МО (2)'!Y12/'[2]роз (2)'!Y12*100</f>
        <v>100</v>
      </c>
      <c r="Z13" s="4">
        <f>'[2]на 30 сент МО (2)'!Z12/'[2]роз (2)'!Z12*100</f>
        <v>99.375</v>
      </c>
      <c r="AA13" s="4">
        <f>'[2]на 30 сент МО (2)'!AA12/'[2]роз (2)'!AA12*100</f>
        <v>101.94007329165768</v>
      </c>
      <c r="AB13" s="4" t="s">
        <v>62</v>
      </c>
      <c r="AC13" s="4">
        <f>'[2]на 30 сент МО (2)'!AC12/'[2]роз (2)'!AC12*100</f>
        <v>100</v>
      </c>
      <c r="AD13" s="4">
        <f>'[2]на 30 сент МО (2)'!AD12/'[2]роз (2)'!AD12*100</f>
        <v>102.0964360587002</v>
      </c>
      <c r="AE13" s="4" t="s">
        <v>62</v>
      </c>
      <c r="AF13" s="4">
        <f>'[2]на 30 сент МО (2)'!AF12/'[2]роз (2)'!AF12*100</f>
        <v>100</v>
      </c>
      <c r="AG13" s="4">
        <f>'[2]на 30 сент МО (2)'!AG12/'[2]роз (2)'!AG12*100</f>
        <v>101.66700548892051</v>
      </c>
      <c r="AH13" s="4">
        <f>'[2]на 30 сент МО (2)'!AH12/'[2]роз (2)'!AH12*100</f>
        <v>100</v>
      </c>
      <c r="AI13" s="4">
        <f>'[2]на 30 сент МО (2)'!AI12/'[2]роз (2)'!AI12*100</f>
        <v>101.47870662460568</v>
      </c>
      <c r="AJ13" s="4" t="s">
        <v>62</v>
      </c>
      <c r="AK13" s="4">
        <f>'[2]на 30 сент МО (2)'!AK12/'[2]роз (2)'!AK12*100</f>
        <v>97.72727272727273</v>
      </c>
      <c r="AL13" s="4">
        <f>'[2]на 30 сент МО (2)'!AL12/'[2]роз (2)'!AL12*100</f>
        <v>99.20106524633822</v>
      </c>
      <c r="AM13" s="4">
        <f>'[2]на 30 сент МО (2)'!AM12/'[2]роз (2)'!AM12*100</f>
        <v>101.85881832263777</v>
      </c>
      <c r="AN13" s="4">
        <f>'[2]на 30 сент МО (2)'!AN12/'[2]роз (2)'!AN12*100</f>
        <v>103.7037037037037</v>
      </c>
      <c r="AO13" s="4" t="s">
        <v>62</v>
      </c>
      <c r="AP13" s="4">
        <f>'[2]на 30 сент МО (2)'!AP12/'[2]роз (2)'!AP12*100</f>
        <v>101.5625</v>
      </c>
      <c r="AQ13" s="4">
        <f>'[2]на 30 сент МО (2)'!AQ12/'[2]роз (2)'!AQ12*100</f>
        <v>100.6578947368421</v>
      </c>
      <c r="AR13" s="4" t="s">
        <v>62</v>
      </c>
      <c r="AS13" s="4">
        <f>'[2]на 30 сент МО (2)'!AS12/'[2]роз (2)'!AS12*100</f>
        <v>100.28606456885983</v>
      </c>
      <c r="AT13" s="4">
        <f>'[2]на 30 сент МО (2)'!AT12/'[2]роз (2)'!AT12*100</f>
        <v>104.54545454545455</v>
      </c>
      <c r="AU13" s="4">
        <f>'[2]на 30 сент МО (2)'!AU12/'[2]роз (2)'!AU12*100</f>
        <v>101.7618927103072</v>
      </c>
    </row>
    <row r="14" spans="1:47" ht="15" customHeight="1">
      <c r="A14" s="3">
        <f>'[1]пот'!A17</f>
        <v>12</v>
      </c>
      <c r="B14" s="18" t="str">
        <f>'[1]пот'!B17</f>
        <v>Кефир 2,5 % жирности, руб. за полиэтиленовый пакет весом 1кг</v>
      </c>
      <c r="C14" s="4">
        <f>'[2]на 30 сент МО (2)'!C13/'[2]роз (2)'!C13*100</f>
        <v>100</v>
      </c>
      <c r="D14" s="4">
        <f>'[2]на 30 сент МО (2)'!D13/'[2]роз (2)'!D13*100</f>
        <v>100</v>
      </c>
      <c r="E14" s="4">
        <f>'[2]на 30 сент МО (2)'!E13/'[2]роз (2)'!E13*100</f>
        <v>104.04386566141193</v>
      </c>
      <c r="F14" s="4">
        <f>'[2]на 30 сент МО (2)'!F13/'[2]роз (2)'!F13*100</f>
        <v>100</v>
      </c>
      <c r="G14" s="4">
        <f>'[2]на 30 сент МО (2)'!G13/'[2]роз (2)'!G13*100</f>
        <v>103.05128760008655</v>
      </c>
      <c r="H14" s="4">
        <f>'[2]на 30 сент МО (2)'!H13/'[2]роз (2)'!H13*100</f>
        <v>99.79834192247367</v>
      </c>
      <c r="I14" s="4">
        <f>'[2]на 30 сент МО (2)'!I13/'[2]роз (2)'!I13*100</f>
        <v>101.97846959557755</v>
      </c>
      <c r="J14" s="4">
        <f>'[2]на 30 сент МО (2)'!J13/'[2]роз (2)'!J13*100</f>
        <v>95.88830255057168</v>
      </c>
      <c r="K14" s="4">
        <f>'[2]на 30 сент МО (2)'!K13/'[2]роз (2)'!K13*100</f>
        <v>100</v>
      </c>
      <c r="L14" s="4">
        <f>'[2]на 30 сент МО (2)'!L13/'[2]роз (2)'!L13*100</f>
        <v>102.68364794177849</v>
      </c>
      <c r="M14" s="4">
        <f>'[2]на 30 сент МО (2)'!M13/'[2]роз (2)'!M13*100</f>
        <v>100</v>
      </c>
      <c r="N14" s="4">
        <f>'[2]на 30 сент МО (2)'!N13/'[2]роз (2)'!N13*100</f>
        <v>99.5730145175064</v>
      </c>
      <c r="O14" s="4">
        <f>'[2]на 30 сент МО (2)'!O13/'[2]роз (2)'!O13*100</f>
        <v>100.63829787234042</v>
      </c>
      <c r="P14" s="4">
        <f>'[2]на 30 сент МО (2)'!P13/'[2]роз (2)'!P13*100</f>
        <v>101.92535044755951</v>
      </c>
      <c r="Q14" s="4">
        <f>'[2]на 30 сент МО (2)'!Q13/'[2]роз (2)'!Q13*100</f>
        <v>99.1902834008097</v>
      </c>
      <c r="R14" s="4">
        <f>'[2]на 30 сент МО (2)'!R13/'[2]роз (2)'!R13*100</f>
        <v>98.81305637982194</v>
      </c>
      <c r="S14" s="4">
        <f>'[2]на 30 сент МО (2)'!S13/'[2]роз (2)'!S13*100</f>
        <v>101.05042016806722</v>
      </c>
      <c r="T14" s="4">
        <f>'[2]на 30 сент МО (2)'!T13/'[2]роз (2)'!T13*100</f>
        <v>97.2972972972973</v>
      </c>
      <c r="U14" s="4">
        <f>'[2]на 30 сент МО (2)'!U13/'[2]роз (2)'!U13*100</f>
        <v>99.77064220183486</v>
      </c>
      <c r="V14" s="4">
        <f>'[2]на 30 сент МО (2)'!V13/'[2]роз (2)'!V13*100</f>
        <v>100</v>
      </c>
      <c r="W14" s="4">
        <f>'[2]на 30 сент МО (2)'!W13/'[2]роз (2)'!W13*100</f>
        <v>101.40902593424545</v>
      </c>
      <c r="X14" s="4">
        <f>'[2]на 30 сент МО (2)'!X13/'[2]роз (2)'!X13*100</f>
        <v>96.80170575692964</v>
      </c>
      <c r="Y14" s="4">
        <f>'[2]на 30 сент МО (2)'!Y13/'[2]роз (2)'!Y13*100</f>
        <v>102.55042893577556</v>
      </c>
      <c r="Z14" s="4">
        <f>'[2]на 30 сент МО (2)'!Z13/'[2]роз (2)'!Z13*100</f>
        <v>97.13024282560707</v>
      </c>
      <c r="AA14" s="4">
        <f>'[2]на 30 сент МО (2)'!AA13/'[2]роз (2)'!AA13*100</f>
        <v>101.09649122807018</v>
      </c>
      <c r="AB14" s="4">
        <f>'[2]на 30 сент МО (2)'!AB13/'[2]роз (2)'!AB13*100</f>
        <v>100</v>
      </c>
      <c r="AC14" s="4">
        <f>'[2]на 30 сент МО (2)'!AC13/'[2]роз (2)'!AC13*100</f>
        <v>99.84672651631269</v>
      </c>
      <c r="AD14" s="4">
        <f>'[2]на 30 сент МО (2)'!AD13/'[2]роз (2)'!AD13*100</f>
        <v>101.7353579175705</v>
      </c>
      <c r="AE14" s="4">
        <f>'[2]на 30 сент МО (2)'!AE13/'[2]роз (2)'!AE13*100</f>
        <v>103.2706093189964</v>
      </c>
      <c r="AF14" s="4">
        <f>'[2]на 30 сент МО (2)'!AF13/'[2]роз (2)'!AF13*100</f>
        <v>100.95725734639358</v>
      </c>
      <c r="AG14" s="4">
        <f>'[2]на 30 сент МО (2)'!AG13/'[2]роз (2)'!AG13*100</f>
        <v>99.4296577946768</v>
      </c>
      <c r="AH14" s="4">
        <f>'[2]на 30 сент МО (2)'!AH13/'[2]роз (2)'!AH13*100</f>
        <v>98.97035060689188</v>
      </c>
      <c r="AI14" s="4">
        <f>'[2]на 30 сент МО (2)'!AI13/'[2]роз (2)'!AI13*100</f>
        <v>101.37857900318133</v>
      </c>
      <c r="AJ14" s="4">
        <f>'[2]на 30 сент МО (2)'!AJ13/'[2]роз (2)'!AJ13*100</f>
        <v>98.52090032154341</v>
      </c>
      <c r="AK14" s="4">
        <f>'[2]на 30 сент МО (2)'!AK13/'[2]роз (2)'!AK13*100</f>
        <v>101.63339382940109</v>
      </c>
      <c r="AL14" s="4">
        <f>'[2]на 30 сент МО (2)'!AL13/'[2]роз (2)'!AL13*100</f>
        <v>100.374531835206</v>
      </c>
      <c r="AM14" s="4">
        <f>'[2]на 30 сент МО (2)'!AM13/'[2]роз (2)'!AM13*100</f>
        <v>99.66449989515623</v>
      </c>
      <c r="AN14" s="4">
        <f>'[2]на 30 сент МО (2)'!AN13/'[2]роз (2)'!AN13*100</f>
        <v>97.61904761904762</v>
      </c>
      <c r="AO14" s="4">
        <f>'[2]на 30 сент МО (2)'!AO13/'[2]роз (2)'!AO13*100</f>
        <v>100</v>
      </c>
      <c r="AP14" s="4">
        <f>'[2]на 30 сент МО (2)'!AP13/'[2]роз (2)'!AP13*100</f>
        <v>99.68487394957984</v>
      </c>
      <c r="AQ14" s="4">
        <f>'[2]на 30 сент МО (2)'!AQ13/'[2]роз (2)'!AQ13*100</f>
        <v>100.22321428571428</v>
      </c>
      <c r="AR14" s="4">
        <f>'[2]на 30 сент МО (2)'!AR13/'[2]роз (2)'!AR13*100</f>
        <v>99.56043956043955</v>
      </c>
      <c r="AS14" s="4">
        <f>'[2]на 30 сент МО (2)'!AS13/'[2]роз (2)'!AS13*100</f>
        <v>102.00661521499448</v>
      </c>
      <c r="AT14" s="4">
        <f>'[2]на 30 сент МО (2)'!AT13/'[2]роз (2)'!AT13*100</f>
        <v>104.54545454545455</v>
      </c>
      <c r="AU14" s="4">
        <f>'[2]на 30 сент МО (2)'!AU13/'[2]роз (2)'!AU13*100</f>
        <v>100.3088025222699</v>
      </c>
    </row>
    <row r="15" spans="1:47" ht="15" customHeight="1">
      <c r="A15" s="3">
        <f>'[1]пот'!A18</f>
        <v>13</v>
      </c>
      <c r="B15" s="18" t="str">
        <f>'[1]пот'!B18</f>
        <v>Сметана 20% жирности весовая, руб. за 1кг</v>
      </c>
      <c r="C15" s="4">
        <f>'[2]на 30 сент МО (2)'!C14/'[2]роз (2)'!C14*100</f>
        <v>100</v>
      </c>
      <c r="D15" s="4">
        <f>'[2]на 30 сент МО (2)'!D14/'[2]роз (2)'!D14*100</f>
        <v>100</v>
      </c>
      <c r="E15" s="4" t="s">
        <v>62</v>
      </c>
      <c r="F15" s="4" t="s">
        <v>62</v>
      </c>
      <c r="G15" s="4">
        <f>'[2]на 30 сент МО (2)'!G14/'[2]роз (2)'!G14*100</f>
        <v>99.95581087052585</v>
      </c>
      <c r="H15" s="4">
        <f>'[2]на 30 сент МО (2)'!H14/'[2]роз (2)'!H14*100</f>
        <v>99.80930587337909</v>
      </c>
      <c r="I15" s="4">
        <f>'[2]на 30 сент МО (2)'!I14/'[2]роз (2)'!I14*100</f>
        <v>99.99136889349215</v>
      </c>
      <c r="J15" s="4" t="s">
        <v>62</v>
      </c>
      <c r="K15" s="4">
        <f>'[2]на 30 сент МО (2)'!K14/'[2]роз (2)'!K14*100</f>
        <v>100.36630036630036</v>
      </c>
      <c r="L15" s="4">
        <f>'[2]на 30 сент МО (2)'!L14/'[2]роз (2)'!L14*100</f>
        <v>101.93664614922686</v>
      </c>
      <c r="M15" s="4">
        <f>'[2]на 30 сент МО (2)'!M14/'[2]роз (2)'!M14*100</f>
        <v>100</v>
      </c>
      <c r="N15" s="4">
        <f>'[2]на 30 сент МО (2)'!N14/'[2]роз (2)'!N14*100</f>
        <v>100</v>
      </c>
      <c r="O15" s="4" t="s">
        <v>62</v>
      </c>
      <c r="P15" s="4">
        <f>'[2]на 30 сент МО (2)'!P14/'[2]роз (2)'!P14*100</f>
        <v>119.34523809523809</v>
      </c>
      <c r="Q15" s="4">
        <f>'[2]на 30 сент МО (2)'!Q14/'[2]роз (2)'!Q14*100</f>
        <v>98.85437676482452</v>
      </c>
      <c r="R15" s="4">
        <f>'[2]на 30 сент МО (2)'!R14/'[2]роз (2)'!R14*100</f>
        <v>100</v>
      </c>
      <c r="S15" s="4" t="s">
        <v>62</v>
      </c>
      <c r="T15" s="4">
        <f>'[2]на 30 сент МО (2)'!T14/'[2]роз (2)'!T14*100</f>
        <v>99.62825278810409</v>
      </c>
      <c r="U15" s="4">
        <f>'[2]на 30 сент МО (2)'!U14/'[2]роз (2)'!U14*100</f>
        <v>100</v>
      </c>
      <c r="V15" s="4">
        <f>'[2]на 30 сент МО (2)'!V14/'[2]роз (2)'!V14*100</f>
        <v>100</v>
      </c>
      <c r="W15" s="4">
        <f>'[2]на 30 сент МО (2)'!W14/'[2]роз (2)'!W14*100</f>
        <v>101.05985037406484</v>
      </c>
      <c r="X15" s="4">
        <f>'[2]на 30 сент МО (2)'!X14/'[2]роз (2)'!X14*100</f>
        <v>98.17232375979114</v>
      </c>
      <c r="Y15" s="4" t="s">
        <v>62</v>
      </c>
      <c r="Z15" s="4" t="s">
        <v>62</v>
      </c>
      <c r="AA15" s="4" t="s">
        <v>62</v>
      </c>
      <c r="AB15" s="4" t="s">
        <v>62</v>
      </c>
      <c r="AC15" s="4">
        <f>'[2]на 30 сент МО (2)'!AC14/'[2]роз (2)'!AC14*100</f>
        <v>100</v>
      </c>
      <c r="AD15" s="4" t="s">
        <v>62</v>
      </c>
      <c r="AE15" s="4" t="s">
        <v>62</v>
      </c>
      <c r="AF15" s="4">
        <f>'[2]на 30 сент МО (2)'!AF14/'[2]роз (2)'!AF14*100</f>
        <v>101.68409720086127</v>
      </c>
      <c r="AG15" s="4" t="s">
        <v>62</v>
      </c>
      <c r="AH15" s="4">
        <f>'[2]на 30 сент МО (2)'!AH14/'[2]роз (2)'!AH14*100</f>
        <v>118.1244364292155</v>
      </c>
      <c r="AI15" s="4">
        <f>'[2]на 30 сент МО (2)'!AI14/'[2]роз (2)'!AI14*100</f>
        <v>99.85753792005363</v>
      </c>
      <c r="AJ15" s="4">
        <f>'[2]на 30 сент МО (2)'!AJ14/'[2]роз (2)'!AJ14*100</f>
        <v>99.25947650120978</v>
      </c>
      <c r="AK15" s="4">
        <f>'[2]на 30 сент МО (2)'!AK14/'[2]роз (2)'!AK14*100</f>
        <v>110.4</v>
      </c>
      <c r="AL15" s="4" t="s">
        <v>62</v>
      </c>
      <c r="AM15" s="4">
        <f>'[2]на 30 сент МО (2)'!AM14/'[2]роз (2)'!AM14*100</f>
        <v>114.75409836065573</v>
      </c>
      <c r="AN15" s="4">
        <f>'[2]на 30 сент МО (2)'!AN14/'[2]роз (2)'!AN14*100</f>
        <v>100</v>
      </c>
      <c r="AO15" s="4">
        <f>'[2]на 30 сент МО (2)'!AO14/'[2]роз (2)'!AO14*100</f>
        <v>100</v>
      </c>
      <c r="AP15" s="4">
        <f>'[2]на 30 сент МО (2)'!AP14/'[2]роз (2)'!AP14*100</f>
        <v>100</v>
      </c>
      <c r="AQ15" s="4">
        <f>'[2]на 30 сент МО (2)'!AQ14/'[2]роз (2)'!AQ14*100</f>
        <v>101.1177347242921</v>
      </c>
      <c r="AR15" s="4" t="s">
        <v>62</v>
      </c>
      <c r="AS15" s="4">
        <f>'[2]на 30 сент МО (2)'!AS14/'[2]роз (2)'!AS14*100</f>
        <v>100</v>
      </c>
      <c r="AT15" s="4">
        <f>'[2]на 30 сент МО (2)'!AT14/'[2]роз (2)'!AT14*100</f>
        <v>100.69444444444444</v>
      </c>
      <c r="AU15" s="4">
        <f>'[2]на 30 сент МО (2)'!AU14/'[2]роз (2)'!AU14*100</f>
        <v>101.05165730329489</v>
      </c>
    </row>
    <row r="16" spans="1:47" ht="17.25" customHeight="1">
      <c r="A16" s="3">
        <f>'[1]пот'!A19</f>
        <v>14</v>
      </c>
      <c r="B16" s="18" t="str">
        <f>'[1]пот'!B19</f>
        <v>Сметана 20% жирности, руб. за полиэтиленовый пакет весом 500г</v>
      </c>
      <c r="C16" s="4">
        <f>'[2]на 30 сент МО (2)'!C15/'[2]роз (2)'!C15*100</f>
        <v>100</v>
      </c>
      <c r="D16" s="4">
        <f>'[2]на 30 сент МО (2)'!D15/'[2]роз (2)'!D15*100</f>
        <v>100</v>
      </c>
      <c r="E16" s="4">
        <f>'[2]на 30 сент МО (2)'!E15/'[2]роз (2)'!E15*100</f>
        <v>100</v>
      </c>
      <c r="F16" s="4">
        <f>'[2]на 30 сент МО (2)'!F15/'[2]роз (2)'!F15*100</f>
        <v>100.79270116661681</v>
      </c>
      <c r="G16" s="4">
        <f>'[2]на 30 сент МО (2)'!G15/'[2]роз (2)'!G15*100</f>
        <v>101.16059770781953</v>
      </c>
      <c r="H16" s="4">
        <f>'[2]на 30 сент МО (2)'!H15/'[2]роз (2)'!H15*100</f>
        <v>101.07153637186839</v>
      </c>
      <c r="I16" s="4">
        <f>'[2]на 30 сент МО (2)'!I15/'[2]роз (2)'!I15*100</f>
        <v>101.22157006603081</v>
      </c>
      <c r="J16" s="4">
        <f>'[2]на 30 сент МО (2)'!J15/'[2]роз (2)'!J15*100</f>
        <v>106.05421197857493</v>
      </c>
      <c r="K16" s="4">
        <f>'[2]на 30 сент МО (2)'!K15/'[2]роз (2)'!K15*100</f>
        <v>100.2994011976048</v>
      </c>
      <c r="L16" s="4">
        <f>'[2]на 30 сент МО (2)'!L15/'[2]роз (2)'!L15*100</f>
        <v>99.92641648270788</v>
      </c>
      <c r="M16" s="4">
        <f>'[2]на 30 сент МО (2)'!M15/'[2]роз (2)'!M15*100</f>
        <v>100</v>
      </c>
      <c r="N16" s="4">
        <f>'[2]на 30 сент МО (2)'!N15/'[2]роз (2)'!N15*100</f>
        <v>101.85050269561418</v>
      </c>
      <c r="O16" s="4">
        <f>'[2]на 30 сент МО (2)'!O15/'[2]роз (2)'!O15*100</f>
        <v>103.08370044052863</v>
      </c>
      <c r="P16" s="4">
        <f>'[2]на 30 сент МО (2)'!P15/'[2]роз (2)'!P15*100</f>
        <v>105.22761380690346</v>
      </c>
      <c r="Q16" s="4">
        <f>'[2]на 30 сент МО (2)'!Q15/'[2]роз (2)'!Q15*100</f>
        <v>108.58844944563958</v>
      </c>
      <c r="R16" s="4">
        <f>'[2]на 30 сент МО (2)'!R15/'[2]роз (2)'!R15*100</f>
        <v>100.05517241379312</v>
      </c>
      <c r="S16" s="4">
        <f>'[2]на 30 сент МО (2)'!S15/'[2]роз (2)'!S15*100</f>
        <v>106.76837725381417</v>
      </c>
      <c r="T16" s="4">
        <f>'[2]на 30 сент МО (2)'!T15/'[2]роз (2)'!T15*100</f>
        <v>97.96238244514107</v>
      </c>
      <c r="U16" s="4">
        <f>'[2]на 30 сент МО (2)'!U15/'[2]роз (2)'!U15*100</f>
        <v>101.36363636363637</v>
      </c>
      <c r="V16" s="4">
        <f>'[2]на 30 сент МО (2)'!V15/'[2]роз (2)'!V15*100</f>
        <v>101.7800746482917</v>
      </c>
      <c r="W16" s="4">
        <f>'[2]на 30 сент МО (2)'!W15/'[2]роз (2)'!W15*100</f>
        <v>100.73706377858002</v>
      </c>
      <c r="X16" s="4">
        <f>'[2]на 30 сент МО (2)'!X15/'[2]роз (2)'!X15*100</f>
        <v>99.5575221238938</v>
      </c>
      <c r="Y16" s="4">
        <f>'[2]на 30 сент МО (2)'!Y15/'[2]роз (2)'!Y15*100</f>
        <v>100</v>
      </c>
      <c r="Z16" s="4">
        <f>'[2]на 30 сент МО (2)'!Z15/'[2]роз (2)'!Z15*100</f>
        <v>100.31818181818181</v>
      </c>
      <c r="AA16" s="4">
        <f>'[2]на 30 сент МО (2)'!AA15/'[2]роз (2)'!AA15*100</f>
        <v>100</v>
      </c>
      <c r="AB16" s="4">
        <f>'[2]на 30 сент МО (2)'!AB15/'[2]роз (2)'!AB15*100</f>
        <v>100</v>
      </c>
      <c r="AC16" s="4">
        <f>'[2]на 30 сент МО (2)'!AC15/'[2]роз (2)'!AC15*100</f>
        <v>99.38366718027734</v>
      </c>
      <c r="AD16" s="4">
        <f>'[2]на 30 сент МО (2)'!AD15/'[2]роз (2)'!AD15*100</f>
        <v>100</v>
      </c>
      <c r="AE16" s="4">
        <f>'[2]на 30 сент МО (2)'!AE15/'[2]роз (2)'!AE15*100</f>
        <v>104.53012754728046</v>
      </c>
      <c r="AF16" s="4">
        <f>'[2]на 30 сент МО (2)'!AF15/'[2]роз (2)'!AF15*100</f>
        <v>99.65986394557822</v>
      </c>
      <c r="AG16" s="4">
        <f>'[2]на 30 сент МО (2)'!AG15/'[2]роз (2)'!AG15*100</f>
        <v>103.04858685296921</v>
      </c>
      <c r="AH16" s="4">
        <f>'[2]на 30 сент МО (2)'!AH15/'[2]роз (2)'!AH15*100</f>
        <v>100.83483665380616</v>
      </c>
      <c r="AI16" s="4">
        <f>'[2]на 30 сент МО (2)'!AI15/'[2]роз (2)'!AI15*100</f>
        <v>100.56971514242878</v>
      </c>
      <c r="AJ16" s="4">
        <f>'[2]на 30 сент МО (2)'!AJ15/'[2]роз (2)'!AJ15*100</f>
        <v>99.42367371065465</v>
      </c>
      <c r="AK16" s="4">
        <f>'[2]на 30 сент МО (2)'!AK15/'[2]роз (2)'!AK15*100</f>
        <v>101.92307692307692</v>
      </c>
      <c r="AL16" s="4">
        <f>'[2]на 30 сент МО (2)'!AL15/'[2]роз (2)'!AL15*100</f>
        <v>100.02954209748891</v>
      </c>
      <c r="AM16" s="4">
        <f>'[2]на 30 сент МО (2)'!AM15/'[2]роз (2)'!AM15*100</f>
        <v>100.36329173906175</v>
      </c>
      <c r="AN16" s="4">
        <f>'[2]на 30 сент МО (2)'!AN15/'[2]роз (2)'!AN15*100</f>
        <v>100</v>
      </c>
      <c r="AO16" s="4">
        <f>'[2]на 30 сент МО (2)'!AO15/'[2]роз (2)'!AO15*100</f>
        <v>100</v>
      </c>
      <c r="AP16" s="4">
        <f>'[2]на 30 сент МО (2)'!AP15/'[2]роз (2)'!AP15*100</f>
        <v>99.67776584317937</v>
      </c>
      <c r="AQ16" s="4">
        <f>'[2]на 30 сент МО (2)'!AQ15/'[2]роз (2)'!AQ15*100</f>
        <v>102.0926756352765</v>
      </c>
      <c r="AR16" s="4">
        <f>'[2]на 30 сент МО (2)'!AR15/'[2]роз (2)'!AR15*100</f>
        <v>100.44977511244377</v>
      </c>
      <c r="AS16" s="4">
        <f>'[2]на 30 сент МО (2)'!AS15/'[2]роз (2)'!AS15*100</f>
        <v>102.34375</v>
      </c>
      <c r="AT16" s="4">
        <f>'[2]на 30 сент МО (2)'!AT15/'[2]роз (2)'!AT15*100</f>
        <v>103.17460317460319</v>
      </c>
      <c r="AU16" s="4">
        <f>'[2]на 30 сент МО (2)'!AU15/'[2]роз (2)'!AU15*100</f>
        <v>101.21733235836126</v>
      </c>
    </row>
    <row r="17" spans="1:47" ht="16.5" customHeight="1">
      <c r="A17" s="3">
        <f>'[1]пот'!A20</f>
        <v>15</v>
      </c>
      <c r="B17" s="18" t="str">
        <f>'[1]пот'!B20</f>
        <v>Творог обезжиренный весовой, руб. за 1кг</v>
      </c>
      <c r="C17" s="4" t="s">
        <v>62</v>
      </c>
      <c r="D17" s="4">
        <f>'[2]на 30 сент МО (2)'!D16/'[2]роз (2)'!D16*100</f>
        <v>100</v>
      </c>
      <c r="E17" s="4" t="s">
        <v>62</v>
      </c>
      <c r="F17" s="4" t="s">
        <v>62</v>
      </c>
      <c r="G17" s="4">
        <f>'[2]на 30 сент МО (2)'!G16/'[2]роз (2)'!G16*100</f>
        <v>100.58850158442733</v>
      </c>
      <c r="H17" s="4">
        <f>'[2]на 30 сент МО (2)'!H16/'[2]роз (2)'!H16*100</f>
        <v>103.94299861119495</v>
      </c>
      <c r="I17" s="4">
        <f>'[2]на 30 сент МО (2)'!I16/'[2]роз (2)'!I16*100</f>
        <v>99.48902001338283</v>
      </c>
      <c r="J17" s="4" t="s">
        <v>62</v>
      </c>
      <c r="K17" s="4">
        <f>'[2]на 30 сент МО (2)'!K16/'[2]роз (2)'!K16*100</f>
        <v>97.05882352941177</v>
      </c>
      <c r="L17" s="4" t="s">
        <v>62</v>
      </c>
      <c r="M17" s="4">
        <f>'[2]на 30 сент МО (2)'!M16/'[2]роз (2)'!M16*100</f>
        <v>100</v>
      </c>
      <c r="N17" s="4" t="s">
        <v>62</v>
      </c>
      <c r="O17" s="4" t="s">
        <v>62</v>
      </c>
      <c r="P17" s="4">
        <f>'[2]на 30 сент МО (2)'!P16/'[2]роз (2)'!P16*100</f>
        <v>109.07207953603977</v>
      </c>
      <c r="Q17" s="4">
        <f>'[2]на 30 сент МО (2)'!Q16/'[2]роз (2)'!Q16*100</f>
        <v>90.7915567282322</v>
      </c>
      <c r="R17" s="4">
        <f>'[2]на 30 сент МО (2)'!R16/'[2]роз (2)'!R16*100</f>
        <v>105.63758389261746</v>
      </c>
      <c r="S17" s="4" t="s">
        <v>62</v>
      </c>
      <c r="T17" s="4">
        <f>'[2]на 30 сент МО (2)'!T16/'[2]роз (2)'!T16*100</f>
        <v>100</v>
      </c>
      <c r="U17" s="4" t="s">
        <v>62</v>
      </c>
      <c r="V17" s="4">
        <f>'[2]на 30 сент МО (2)'!V16/'[2]роз (2)'!V16*100</f>
        <v>100</v>
      </c>
      <c r="W17" s="4">
        <f>'[2]на 30 сент МО (2)'!W16/'[2]роз (2)'!W16*100</f>
        <v>100.81485587583148</v>
      </c>
      <c r="X17" s="4">
        <f>'[2]на 30 сент МО (2)'!X16/'[2]роз (2)'!X16*100</f>
        <v>99.53051643192488</v>
      </c>
      <c r="Y17" s="4" t="s">
        <v>62</v>
      </c>
      <c r="Z17" s="4">
        <f>'[2]на 30 сент МО (2)'!Z16/'[2]роз (2)'!Z16*100</f>
        <v>112.53822629969419</v>
      </c>
      <c r="AA17" s="4" t="s">
        <v>62</v>
      </c>
      <c r="AB17" s="4" t="s">
        <v>62</v>
      </c>
      <c r="AC17" s="4" t="s">
        <v>62</v>
      </c>
      <c r="AD17" s="4" t="s">
        <v>62</v>
      </c>
      <c r="AE17" s="4" t="s">
        <v>62</v>
      </c>
      <c r="AF17" s="4">
        <f>'[2]на 30 сент МО (2)'!AF16/'[2]роз (2)'!AF16*100</f>
        <v>103.65875638329828</v>
      </c>
      <c r="AG17" s="4" t="s">
        <v>62</v>
      </c>
      <c r="AH17" s="4">
        <f>'[2]на 30 сент МО (2)'!AH16/'[2]роз (2)'!AH16*100</f>
        <v>95.63128003494977</v>
      </c>
      <c r="AI17" s="4" t="s">
        <v>62</v>
      </c>
      <c r="AJ17" s="4">
        <f>'[2]на 30 сент МО (2)'!AJ16/'[2]роз (2)'!AJ16*100</f>
        <v>100.71456267656345</v>
      </c>
      <c r="AK17" s="4">
        <f>'[2]на 30 сент МО (2)'!AK16/'[2]роз (2)'!AK16*100</f>
        <v>98.43221476510068</v>
      </c>
      <c r="AL17" s="4">
        <f>'[2]на 30 сент МО (2)'!AL16/'[2]роз (2)'!AL16*100</f>
        <v>100</v>
      </c>
      <c r="AM17" s="4">
        <f>'[2]на 30 сент МО (2)'!AM16/'[2]роз (2)'!AM16*100</f>
        <v>108.984375</v>
      </c>
      <c r="AN17" s="4">
        <f>'[2]на 30 сент МО (2)'!AN16/'[2]роз (2)'!AN16*100</f>
        <v>100</v>
      </c>
      <c r="AO17" s="4">
        <f>'[2]на 30 сент МО (2)'!AO16/'[2]роз (2)'!AO16*100</f>
        <v>100</v>
      </c>
      <c r="AP17" s="4">
        <f>'[2]на 30 сент МО (2)'!AP16/'[2]роз (2)'!AP16*100</f>
        <v>100</v>
      </c>
      <c r="AQ17" s="4">
        <f>'[2]на 30 сент МО (2)'!AQ16/'[2]роз (2)'!AQ16*100</f>
        <v>98.99348727057429</v>
      </c>
      <c r="AR17" s="4" t="s">
        <v>62</v>
      </c>
      <c r="AS17" s="4">
        <f>'[2]на 30 сент МО (2)'!AS16/'[2]роз (2)'!AS16*100</f>
        <v>100</v>
      </c>
      <c r="AT17" s="4">
        <f>'[2]на 30 сент МО (2)'!AT16/'[2]роз (2)'!AT16*100</f>
        <v>100</v>
      </c>
      <c r="AU17" s="4">
        <f>'[2]на 30 сент МО (2)'!AU16/'[2]роз (2)'!AU16*100</f>
        <v>104.99360541626308</v>
      </c>
    </row>
    <row r="18" spans="1:47" ht="15" customHeight="1">
      <c r="A18" s="3">
        <f>'[1]пот'!A21</f>
        <v>16</v>
      </c>
      <c r="B18" s="18" t="str">
        <f>'[1]пот'!B21</f>
        <v>Творог обезжиренный, руб. за пачку весом 200г</v>
      </c>
      <c r="C18" s="4">
        <f>'[2]на 30 сент МО (2)'!C17/'[2]роз (2)'!C17*100</f>
        <v>100</v>
      </c>
      <c r="D18" s="4">
        <f>'[2]на 30 сент МО (2)'!D17/'[2]роз (2)'!D17*100</f>
        <v>100</v>
      </c>
      <c r="E18" s="4">
        <f>'[2]на 30 сент МО (2)'!E17/'[2]роз (2)'!E17*100</f>
        <v>100</v>
      </c>
      <c r="F18" s="4">
        <f>'[2]на 30 сент МО (2)'!F17/'[2]роз (2)'!F17*100</f>
        <v>100.59003496503497</v>
      </c>
      <c r="G18" s="4">
        <f>'[2]на 30 сент МО (2)'!G17/'[2]роз (2)'!G17*100</f>
        <v>102.09820462902879</v>
      </c>
      <c r="H18" s="4">
        <f>'[2]на 30 сент МО (2)'!H17/'[2]роз (2)'!H17*100</f>
        <v>100.38279666741725</v>
      </c>
      <c r="I18" s="4">
        <f>'[2]на 30 сент МО (2)'!I17/'[2]роз (2)'!I17*100</f>
        <v>101.03711790393012</v>
      </c>
      <c r="J18" s="4">
        <f>'[2]на 30 сент МО (2)'!J17/'[2]роз (2)'!J17*100</f>
        <v>108.00807537012113</v>
      </c>
      <c r="K18" s="4">
        <f>'[2]на 30 сент МО (2)'!K17/'[2]роз (2)'!K17*100</f>
        <v>94.5054945054945</v>
      </c>
      <c r="L18" s="4">
        <f>'[2]на 30 сент МО (2)'!L17/'[2]роз (2)'!L17*100</f>
        <v>103.12228967909802</v>
      </c>
      <c r="M18" s="4">
        <f>'[2]на 30 сент МО (2)'!M17/'[2]роз (2)'!M17*100</f>
        <v>100</v>
      </c>
      <c r="N18" s="4">
        <f>'[2]на 30 сент МО (2)'!N17/'[2]роз (2)'!N17*100</f>
        <v>101.22543841115572</v>
      </c>
      <c r="O18" s="4">
        <f>'[2]на 30 сент МО (2)'!O17/'[2]роз (2)'!O17*100</f>
        <v>97.77777777777777</v>
      </c>
      <c r="P18" s="4">
        <f>'[2]на 30 сент МО (2)'!P17/'[2]роз (2)'!P17*100</f>
        <v>106.21317157712305</v>
      </c>
      <c r="Q18" s="4">
        <f>'[2]на 30 сент МО (2)'!Q17/'[2]роз (2)'!Q17*100</f>
        <v>101.20534735919351</v>
      </c>
      <c r="R18" s="4">
        <f>'[2]на 30 сент МО (2)'!R17/'[2]роз (2)'!R17*100</f>
        <v>100.73024054982818</v>
      </c>
      <c r="S18" s="4">
        <f>'[2]на 30 сент МО (2)'!S17/'[2]роз (2)'!S17*100</f>
        <v>107.75159656463336</v>
      </c>
      <c r="T18" s="4">
        <f>'[2]на 30 сент МО (2)'!T17/'[2]роз (2)'!T17*100</f>
        <v>98.82352941176471</v>
      </c>
      <c r="U18" s="4">
        <f>'[2]на 30 сент МО (2)'!U17/'[2]роз (2)'!U17*100</f>
        <v>100.21978021978022</v>
      </c>
      <c r="V18" s="4">
        <f>'[2]на 30 сент МО (2)'!V17/'[2]роз (2)'!V17*100</f>
        <v>101.26841243862519</v>
      </c>
      <c r="W18" s="4">
        <f>'[2]на 30 сент МО (2)'!W17/'[2]роз (2)'!W17*100</f>
        <v>101.59707523571291</v>
      </c>
      <c r="X18" s="4">
        <f>'[2]на 30 сент МО (2)'!X17/'[2]роз (2)'!X17*100</f>
        <v>101.39534883720931</v>
      </c>
      <c r="Y18" s="4">
        <f>'[2]на 30 сент МО (2)'!Y17/'[2]роз (2)'!Y17*100</f>
        <v>101.06030483764081</v>
      </c>
      <c r="Z18" s="4">
        <f>'[2]на 30 сент МО (2)'!Z17/'[2]роз (2)'!Z17*100</f>
        <v>94</v>
      </c>
      <c r="AA18" s="4">
        <f>'[2]на 30 сент МО (2)'!AA17/'[2]роз (2)'!AA17*100</f>
        <v>93.36188436830835</v>
      </c>
      <c r="AB18" s="4">
        <f>'[2]на 30 сент МО (2)'!AB17/'[2]роз (2)'!AB17*100</f>
        <v>100</v>
      </c>
      <c r="AC18" s="4">
        <f>'[2]на 30 сент МО (2)'!AC17/'[2]роз (2)'!AC17*100</f>
        <v>99.06976744186046</v>
      </c>
      <c r="AD18" s="4">
        <f>'[2]на 30 сент МО (2)'!AD17/'[2]роз (2)'!AD17*100</f>
        <v>100</v>
      </c>
      <c r="AE18" s="4">
        <f>'[2]на 30 сент МО (2)'!AE17/'[2]роз (2)'!AE17*100</f>
        <v>102.6044005388415</v>
      </c>
      <c r="AF18" s="4">
        <f>'[2]на 30 сент МО (2)'!AF17/'[2]роз (2)'!AF17*100</f>
        <v>97.40756481087973</v>
      </c>
      <c r="AG18" s="4">
        <f>'[2]на 30 сент МО (2)'!AG17/'[2]роз (2)'!AG17*100</f>
        <v>100.75773521363925</v>
      </c>
      <c r="AH18" s="4">
        <f>'[2]на 30 сент МО (2)'!AH17/'[2]роз (2)'!AH17*100</f>
        <v>106.15384615384616</v>
      </c>
      <c r="AI18" s="4">
        <f>'[2]на 30 сент МО (2)'!AI17/'[2]роз (2)'!AI17*100</f>
        <v>100</v>
      </c>
      <c r="AJ18" s="4">
        <f>'[2]на 30 сент МО (2)'!AJ17/'[2]роз (2)'!AJ17*100</f>
        <v>101.38600138600138</v>
      </c>
      <c r="AK18" s="4">
        <f>'[2]на 30 сент МО (2)'!AK17/'[2]роз (2)'!AK17*100</f>
        <v>111.95928753180662</v>
      </c>
      <c r="AL18" s="4">
        <f>'[2]на 30 сент МО (2)'!AL17/'[2]роз (2)'!AL17*100</f>
        <v>100.56003584229391</v>
      </c>
      <c r="AM18" s="4">
        <f>'[2]на 30 сент МО (2)'!AM17/'[2]роз (2)'!AM17*100</f>
        <v>98.77425944841674</v>
      </c>
      <c r="AN18" s="4">
        <f>'[2]на 30 сент МО (2)'!AN17/'[2]роз (2)'!AN17*100</f>
        <v>117.5</v>
      </c>
      <c r="AO18" s="4">
        <f>'[2]на 30 сент МО (2)'!AO17/'[2]роз (2)'!AO17*100</f>
        <v>100</v>
      </c>
      <c r="AP18" s="4">
        <f>'[2]на 30 сент МО (2)'!AP17/'[2]роз (2)'!AP17*100</f>
        <v>97.88863589318981</v>
      </c>
      <c r="AQ18" s="4">
        <f>'[2]на 30 сент МО (2)'!AQ17/'[2]роз (2)'!AQ17*100</f>
        <v>104.54545454545455</v>
      </c>
      <c r="AR18" s="4">
        <f>'[2]на 30 сент МО (2)'!AR17/'[2]роз (2)'!AR17*100</f>
        <v>101.75054704595186</v>
      </c>
      <c r="AS18" s="4">
        <f>'[2]на 30 сент МО (2)'!AS17/'[2]роз (2)'!AS17*100</f>
        <v>100</v>
      </c>
      <c r="AT18" s="4">
        <f>'[2]на 30 сент МО (2)'!AT17/'[2]роз (2)'!AT17*100</f>
        <v>100</v>
      </c>
      <c r="AU18" s="4">
        <f>'[2]на 30 сент МО (2)'!AU17/'[2]роз (2)'!AU17*100</f>
        <v>101.18498318412404</v>
      </c>
    </row>
    <row r="19" spans="1:47" ht="14.25" customHeight="1">
      <c r="A19" s="3">
        <f>'[1]пот'!A22</f>
        <v>17</v>
      </c>
      <c r="B19" s="18" t="str">
        <f>'[1]пот'!B22</f>
        <v>Масло сливочное весовое , руб. за 1кг</v>
      </c>
      <c r="C19" s="4">
        <f>'[2]на 30 сент МО (2)'!C18/'[2]роз (2)'!C18*100</f>
        <v>100</v>
      </c>
      <c r="D19" s="4">
        <f>'[2]на 30 сент МО (2)'!D18/'[2]роз (2)'!D18*100</f>
        <v>100</v>
      </c>
      <c r="E19" s="4">
        <f>'[2]на 30 сент МО (2)'!E18/'[2]роз (2)'!E18*100</f>
        <v>101.58730158730158</v>
      </c>
      <c r="F19" s="4" t="s">
        <v>62</v>
      </c>
      <c r="G19" s="4">
        <f>'[2]на 30 сент МО (2)'!G18/'[2]роз (2)'!G18*100</f>
        <v>101.34189406099519</v>
      </c>
      <c r="H19" s="4">
        <f>'[2]на 30 сент МО (2)'!H18/'[2]роз (2)'!H18*100</f>
        <v>99.85278735520862</v>
      </c>
      <c r="I19" s="4">
        <f>'[2]на 30 сент МО (2)'!I18/'[2]роз (2)'!I18*100</f>
        <v>100.78787878787881</v>
      </c>
      <c r="J19" s="4" t="s">
        <v>62</v>
      </c>
      <c r="K19" s="4">
        <f>'[2]на 30 сент МО (2)'!K18/'[2]роз (2)'!K18*100</f>
        <v>100</v>
      </c>
      <c r="L19" s="4">
        <f>'[2]на 30 сент МО (2)'!L18/'[2]роз (2)'!L18*100</f>
        <v>103.60377358490567</v>
      </c>
      <c r="M19" s="4">
        <f>'[2]на 30 сент МО (2)'!M18/'[2]роз (2)'!M18*100</f>
        <v>102.55319148936171</v>
      </c>
      <c r="N19" s="4">
        <f>'[2]на 30 сент МО (2)'!N18/'[2]роз (2)'!N18*100</f>
        <v>97.72639691714836</v>
      </c>
      <c r="O19" s="4">
        <f>'[2]на 30 сент МО (2)'!O18/'[2]роз (2)'!O18*100</f>
        <v>110.38461538461539</v>
      </c>
      <c r="P19" s="4">
        <f>'[2]на 30 сент МО (2)'!P18/'[2]роз (2)'!P18*100</f>
        <v>109.79301914777851</v>
      </c>
      <c r="Q19" s="4">
        <f>'[2]на 30 сент МО (2)'!Q18/'[2]роз (2)'!Q18*100</f>
        <v>96.26835443037974</v>
      </c>
      <c r="R19" s="4">
        <f>'[2]на 30 сент МО (2)'!R18/'[2]роз (2)'!R18*100</f>
        <v>99.85185185185186</v>
      </c>
      <c r="S19" s="4">
        <f>'[2]на 30 сент МО (2)'!S18/'[2]роз (2)'!S18*100</f>
        <v>99.6268656716418</v>
      </c>
      <c r="T19" s="4">
        <f>'[2]на 30 сент МО (2)'!T18/'[2]роз (2)'!T18*100</f>
        <v>99.33333333333334</v>
      </c>
      <c r="U19" s="4">
        <f>'[2]на 30 сент МО (2)'!U18/'[2]роз (2)'!U18*100</f>
        <v>97.35849056603773</v>
      </c>
      <c r="V19" s="4">
        <f>'[2]на 30 сент МО (2)'!V18/'[2]роз (2)'!V18*100</f>
        <v>75.23148148148148</v>
      </c>
      <c r="W19" s="4">
        <f>'[2]на 30 сент МО (2)'!W18/'[2]роз (2)'!W18*100</f>
        <v>102.02360876897131</v>
      </c>
      <c r="X19" s="4">
        <f>'[2]на 30 сент МО (2)'!X18/'[2]роз (2)'!X18*100</f>
        <v>101.32743362831857</v>
      </c>
      <c r="Y19" s="4">
        <f>'[2]на 30 сент МО (2)'!Y18/'[2]роз (2)'!Y18*100</f>
        <v>105.11882998171846</v>
      </c>
      <c r="Z19" s="4">
        <f>'[2]на 30 сент МО (2)'!Z18/'[2]роз (2)'!Z18*100</f>
        <v>108.07228915662652</v>
      </c>
      <c r="AA19" s="4">
        <f>'[2]на 30 сент МО (2)'!AA18/'[2]роз (2)'!AA18*100</f>
        <v>99.0360435875943</v>
      </c>
      <c r="AB19" s="4">
        <f>'[2]на 30 сент МО (2)'!AB18/'[2]роз (2)'!AB18*100</f>
        <v>100</v>
      </c>
      <c r="AC19" s="4">
        <f>'[2]на 30 сент МО (2)'!AC18/'[2]роз (2)'!AC18*100</f>
        <v>102.74098941232891</v>
      </c>
      <c r="AD19" s="4">
        <f>'[2]на 30 сент МО (2)'!AD18/'[2]роз (2)'!AD18*100</f>
        <v>100</v>
      </c>
      <c r="AE19" s="4" t="s">
        <v>62</v>
      </c>
      <c r="AF19" s="4">
        <f>'[2]на 30 сент МО (2)'!AF18/'[2]роз (2)'!AF18*100</f>
        <v>100.88746079106419</v>
      </c>
      <c r="AG19" s="4">
        <f>'[2]на 30 сент МО (2)'!AG18/'[2]роз (2)'!AG18*100</f>
        <v>97.04545454545455</v>
      </c>
      <c r="AH19" s="4">
        <f>'[2]на 30 сент МО (2)'!AH18/'[2]роз (2)'!AH18*100</f>
        <v>105.93659942363114</v>
      </c>
      <c r="AI19" s="4">
        <f>'[2]на 30 сент МО (2)'!AI18/'[2]роз (2)'!AI18*100</f>
        <v>100.583841332532</v>
      </c>
      <c r="AJ19" s="4">
        <f>'[2]на 30 сент МО (2)'!AJ18/'[2]роз (2)'!AJ18*100</f>
        <v>102.74556485676982</v>
      </c>
      <c r="AK19" s="4">
        <f>'[2]на 30 сент МО (2)'!AK18/'[2]роз (2)'!AK18*100</f>
        <v>105.1454138702461</v>
      </c>
      <c r="AL19" s="4">
        <f>'[2]на 30 сент МО (2)'!AL18/'[2]роз (2)'!AL18*100</f>
        <v>100</v>
      </c>
      <c r="AM19" s="4" t="s">
        <v>62</v>
      </c>
      <c r="AN19" s="4">
        <f>'[2]на 30 сент МО (2)'!AN18/'[2]роз (2)'!AN18*100</f>
        <v>112.35955056179776</v>
      </c>
      <c r="AO19" s="4">
        <f>'[2]на 30 сент МО (2)'!AO18/'[2]роз (2)'!AO18*100</f>
        <v>100</v>
      </c>
      <c r="AP19" s="4">
        <f>'[2]на 30 сент МО (2)'!AP18/'[2]роз (2)'!AP18*100</f>
        <v>99.34558493948902</v>
      </c>
      <c r="AQ19" s="4">
        <f>'[2]на 30 сент МО (2)'!AQ18/'[2]роз (2)'!AQ18*100</f>
        <v>100</v>
      </c>
      <c r="AR19" s="4">
        <f>'[2]на 30 сент МО (2)'!AR18/'[2]роз (2)'!AR18*100</f>
        <v>90.25949605114705</v>
      </c>
      <c r="AS19" s="4">
        <f>'[2]на 30 сент МО (2)'!AS18/'[2]роз (2)'!AS18*100</f>
        <v>62.80233350366208</v>
      </c>
      <c r="AT19" s="4">
        <f>'[2]на 30 сент МО (2)'!AT18/'[2]роз (2)'!AT18*100</f>
        <v>103.33333333333334</v>
      </c>
      <c r="AU19" s="4">
        <f>'[2]на 30 сент МО (2)'!AU18/'[2]роз (2)'!AU18*100</f>
        <v>97.3849682045637</v>
      </c>
    </row>
    <row r="20" spans="1:47" ht="14.25" customHeight="1">
      <c r="A20" s="3">
        <f>'[1]пот'!A23</f>
        <v>18</v>
      </c>
      <c r="B20" s="18" t="str">
        <f>'[1]пот'!B23</f>
        <v>Масло сливочное фасованное в пачки, руб. за пачку весом 200г</v>
      </c>
      <c r="C20" s="4">
        <f>'[2]на 30 сент МО (2)'!C19/'[2]роз (2)'!C19*100</f>
        <v>104.75084836577959</v>
      </c>
      <c r="D20" s="4">
        <f>'[2]на 30 сент МО (2)'!D19/'[2]роз (2)'!D19*100</f>
        <v>100</v>
      </c>
      <c r="E20" s="4">
        <f>'[2]на 30 сент МО (2)'!E19/'[2]роз (2)'!E19*100</f>
        <v>100.34013605442178</v>
      </c>
      <c r="F20" s="4">
        <f>'[2]на 30 сент МО (2)'!F19/'[2]роз (2)'!F19*100</f>
        <v>99.009900990099</v>
      </c>
      <c r="G20" s="4">
        <f>'[2]на 30 сент МО (2)'!G19/'[2]роз (2)'!G19*100</f>
        <v>101.96922274387062</v>
      </c>
      <c r="H20" s="4">
        <f>'[2]на 30 сент МО (2)'!H19/'[2]роз (2)'!H19*100</f>
        <v>100.5486132276745</v>
      </c>
      <c r="I20" s="4">
        <f>'[2]на 30 сент МО (2)'!I19/'[2]роз (2)'!I19*100</f>
        <v>100.62339567290061</v>
      </c>
      <c r="J20" s="4">
        <f>'[2]на 30 сент МО (2)'!J19/'[2]роз (2)'!J19*100</f>
        <v>101.13636363636364</v>
      </c>
      <c r="K20" s="4">
        <f>'[2]на 30 сент МО (2)'!K19/'[2]роз (2)'!K19*100</f>
        <v>100</v>
      </c>
      <c r="L20" s="4">
        <f>'[2]на 30 сент МО (2)'!L19/'[2]роз (2)'!L19*100</f>
        <v>100.99447513812154</v>
      </c>
      <c r="M20" s="4">
        <f>'[2]на 30 сент МО (2)'!M19/'[2]роз (2)'!M19*100</f>
        <v>100</v>
      </c>
      <c r="N20" s="4">
        <f>'[2]на 30 сент МО (2)'!N19/'[2]роз (2)'!N19*100</f>
        <v>97.31835477441567</v>
      </c>
      <c r="O20" s="4">
        <f>'[2]на 30 сент МО (2)'!O19/'[2]роз (2)'!O19*100</f>
        <v>117.36111111111111</v>
      </c>
      <c r="P20" s="4">
        <f>'[2]на 30 сент МО (2)'!P19/'[2]роз (2)'!P19*100</f>
        <v>100.81267217630854</v>
      </c>
      <c r="Q20" s="4">
        <f>'[2]на 30 сент МО (2)'!Q19/'[2]роз (2)'!Q19*100</f>
        <v>101.53243050605845</v>
      </c>
      <c r="R20" s="4">
        <f>'[2]на 30 сент МО (2)'!R19/'[2]роз (2)'!R19*100</f>
        <v>101.12477112215537</v>
      </c>
      <c r="S20" s="4">
        <f>'[2]на 30 сент МО (2)'!S19/'[2]роз (2)'!S19*100</f>
        <v>93.38709677419355</v>
      </c>
      <c r="T20" s="4">
        <f>'[2]на 30 сент МО (2)'!T19/'[2]роз (2)'!T19*100</f>
        <v>99.70887918486171</v>
      </c>
      <c r="U20" s="4">
        <f>'[2]на 30 сент МО (2)'!U19/'[2]роз (2)'!U19*100</f>
        <v>98.18181818181819</v>
      </c>
      <c r="V20" s="4">
        <f>'[2]на 30 сент МО (2)'!V19/'[2]роз (2)'!V19*100</f>
        <v>75</v>
      </c>
      <c r="W20" s="4">
        <f>'[2]на 30 сент МО (2)'!W19/'[2]роз (2)'!W19*100</f>
        <v>100.10275732145917</v>
      </c>
      <c r="X20" s="4">
        <f>'[2]на 30 сент МО (2)'!X19/'[2]роз (2)'!X19*100</f>
        <v>100</v>
      </c>
      <c r="Y20" s="4">
        <f>'[2]на 30 сент МО (2)'!Y19/'[2]роз (2)'!Y19*100</f>
        <v>100</v>
      </c>
      <c r="Z20" s="4">
        <f>'[2]на 30 сент МО (2)'!Z19/'[2]роз (2)'!Z19*100</f>
        <v>95.1096121416526</v>
      </c>
      <c r="AA20" s="4">
        <f>'[2]на 30 сент МО (2)'!AA19/'[2]роз (2)'!AA19*100</f>
        <v>96.06656580937974</v>
      </c>
      <c r="AB20" s="4">
        <f>'[2]на 30 сент МО (2)'!AB19/'[2]роз (2)'!AB19*100</f>
        <v>96.37795275590551</v>
      </c>
      <c r="AC20" s="4">
        <f>'[2]на 30 сент МО (2)'!AC19/'[2]роз (2)'!AC19*100</f>
        <v>100.15408320493064</v>
      </c>
      <c r="AD20" s="4">
        <f>'[2]на 30 сент МО (2)'!AD19/'[2]роз (2)'!AD19*100</f>
        <v>107.75047258979207</v>
      </c>
      <c r="AE20" s="4">
        <f>'[2]на 30 сент МО (2)'!AE19/'[2]роз (2)'!AE19*100</f>
        <v>99.32785660941</v>
      </c>
      <c r="AF20" s="4">
        <f>'[2]на 30 сент МО (2)'!AF19/'[2]роз (2)'!AF19*100</f>
        <v>99.19402985074626</v>
      </c>
      <c r="AG20" s="4">
        <f>'[2]на 30 сент МО (2)'!AG19/'[2]роз (2)'!AG19*100</f>
        <v>98.98857463944559</v>
      </c>
      <c r="AH20" s="4">
        <f>'[2]на 30 сент МО (2)'!AH19/'[2]роз (2)'!AH19*100</f>
        <v>109.87934586118469</v>
      </c>
      <c r="AI20" s="4">
        <f>'[2]на 30 сент МО (2)'!AI19/'[2]роз (2)'!AI19*100</f>
        <v>96.88149688149687</v>
      </c>
      <c r="AJ20" s="4">
        <f>'[2]на 30 сент МО (2)'!AJ19/'[2]роз (2)'!AJ19*100</f>
        <v>101.73505921233819</v>
      </c>
      <c r="AK20" s="4">
        <f>'[2]на 30 сент МО (2)'!AK19/'[2]роз (2)'!AK19*100</f>
        <v>92.92307692307692</v>
      </c>
      <c r="AL20" s="4">
        <f>'[2]на 30 сент МО (2)'!AL19/'[2]роз (2)'!AL19*100</f>
        <v>103.54169255623214</v>
      </c>
      <c r="AM20" s="4">
        <f>'[2]на 30 сент МО (2)'!AM19/'[2]роз (2)'!AM19*100</f>
        <v>100.3636804461147</v>
      </c>
      <c r="AN20" s="4">
        <f>'[2]на 30 сент МО (2)'!AN19/'[2]роз (2)'!AN19*100</f>
        <v>105</v>
      </c>
      <c r="AO20" s="4">
        <f>'[2]на 30 сент МО (2)'!AO19/'[2]роз (2)'!AO19*100</f>
        <v>100</v>
      </c>
      <c r="AP20" s="4">
        <f>'[2]на 30 сент МО (2)'!AP19/'[2]роз (2)'!AP19*100</f>
        <v>93.97783251231527</v>
      </c>
      <c r="AQ20" s="4">
        <f>'[2]на 30 сент МО (2)'!AQ19/'[2]роз (2)'!AQ19*100</f>
        <v>100</v>
      </c>
      <c r="AR20" s="4">
        <f>'[2]на 30 сент МО (2)'!AR19/'[2]роз (2)'!AR19*100</f>
        <v>96.50455927051672</v>
      </c>
      <c r="AS20" s="4">
        <f>'[2]на 30 сент МО (2)'!AS19/'[2]роз (2)'!AS19*100</f>
        <v>66.7798742138365</v>
      </c>
      <c r="AT20" s="4">
        <f>'[2]на 30 сент МО (2)'!AT19/'[2]роз (2)'!AT19*100</f>
        <v>106.06060606060606</v>
      </c>
      <c r="AU20" s="4">
        <f>'[2]на 30 сент МО (2)'!AU19/'[2]роз (2)'!AU19*100</f>
        <v>98.6392664956761</v>
      </c>
    </row>
    <row r="21" spans="1:47" ht="15" customHeight="1">
      <c r="A21" s="3">
        <f>'[1]пот'!A24</f>
        <v>19</v>
      </c>
      <c r="B21" s="18" t="str">
        <f>'[1]пот'!B24</f>
        <v>Масло подсолнечное нерафинированное на розлив, руб. за 1л</v>
      </c>
      <c r="C21" s="4">
        <f>'[2]на 30 сент МО (2)'!C20/'[2]роз (2)'!C20*100</f>
        <v>109.99999999999999</v>
      </c>
      <c r="D21" s="4">
        <f>'[2]на 30 сент МО (2)'!D20/'[2]роз (2)'!D20*100</f>
        <v>100</v>
      </c>
      <c r="E21" s="4" t="s">
        <v>62</v>
      </c>
      <c r="F21" s="4" t="s">
        <v>62</v>
      </c>
      <c r="G21" s="4">
        <f>'[2]на 30 сент МО (2)'!G20/'[2]роз (2)'!G20*100</f>
        <v>114.32664756446991</v>
      </c>
      <c r="H21" s="4">
        <f>'[2]на 30 сент МО (2)'!H20/'[2]роз (2)'!H20*100</f>
        <v>102.1845742309407</v>
      </c>
      <c r="I21" s="4">
        <f>'[2]на 30 сент МО (2)'!I20/'[2]роз (2)'!I20*100</f>
        <v>101.35135135135135</v>
      </c>
      <c r="J21" s="4" t="s">
        <v>62</v>
      </c>
      <c r="K21" s="4">
        <f>'[2]на 30 сент МО (2)'!K20/'[2]роз (2)'!K20*100</f>
        <v>106.32352941176471</v>
      </c>
      <c r="L21" s="4">
        <f>'[2]на 30 сент МО (2)'!L20/'[2]роз (2)'!L20*100</f>
        <v>107.9245283018868</v>
      </c>
      <c r="M21" s="4">
        <f>'[2]на 30 сент МО (2)'!M20/'[2]роз (2)'!M20*100</f>
        <v>105.33333333333333</v>
      </c>
      <c r="N21" s="4" t="s">
        <v>62</v>
      </c>
      <c r="O21" s="4" t="s">
        <v>62</v>
      </c>
      <c r="P21" s="4">
        <f>'[2]на 30 сент МО (2)'!P20/'[2]роз (2)'!P20*100</f>
        <v>100.74074074074073</v>
      </c>
      <c r="Q21" s="4">
        <f>'[2]на 30 сент МО (2)'!Q20/'[2]роз (2)'!Q20*100</f>
        <v>110.00000000000001</v>
      </c>
      <c r="R21" s="4">
        <f>'[2]на 30 сент МО (2)'!R20/'[2]роз (2)'!R20*100</f>
        <v>106.25</v>
      </c>
      <c r="S21" s="4" t="s">
        <v>62</v>
      </c>
      <c r="T21" s="4">
        <f>'[2]на 30 сент МО (2)'!T20/'[2]роз (2)'!T20*100</f>
        <v>114.42786069651743</v>
      </c>
      <c r="U21" s="4" t="s">
        <v>62</v>
      </c>
      <c r="V21" s="4">
        <f>'[2]на 30 сент МО (2)'!V20/'[2]роз (2)'!V20*100</f>
        <v>108.10766985568347</v>
      </c>
      <c r="W21" s="4">
        <f>'[2]на 30 сент МО (2)'!W20/'[2]роз (2)'!W20*100</f>
        <v>100.07529175555277</v>
      </c>
      <c r="X21" s="4" t="s">
        <v>62</v>
      </c>
      <c r="Y21" s="4" t="s">
        <v>62</v>
      </c>
      <c r="Z21" s="4">
        <f>'[2]на 30 сент МО (2)'!Z20/'[2]роз (2)'!Z20*100</f>
        <v>101.47058823529412</v>
      </c>
      <c r="AA21" s="4" t="s">
        <v>62</v>
      </c>
      <c r="AB21" s="4" t="s">
        <v>62</v>
      </c>
      <c r="AC21" s="4" t="s">
        <v>62</v>
      </c>
      <c r="AD21" s="4" t="s">
        <v>62</v>
      </c>
      <c r="AE21" s="4" t="s">
        <v>62</v>
      </c>
      <c r="AF21" s="4" t="s">
        <v>62</v>
      </c>
      <c r="AG21" s="4" t="s">
        <v>62</v>
      </c>
      <c r="AH21" s="4">
        <f>'[2]на 30 сент МО (2)'!AH20/'[2]роз (2)'!AH20*100</f>
        <v>89.21568627450979</v>
      </c>
      <c r="AI21" s="4">
        <f>'[2]на 30 сент МО (2)'!AI20/'[2]роз (2)'!AI20*100</f>
        <v>105</v>
      </c>
      <c r="AJ21" s="4" t="s">
        <v>62</v>
      </c>
      <c r="AK21" s="4">
        <f>'[2]на 30 сент МО (2)'!AK20/'[2]роз (2)'!AK20*100</f>
        <v>106.25</v>
      </c>
      <c r="AL21" s="4" t="s">
        <v>62</v>
      </c>
      <c r="AM21" s="4" t="s">
        <v>62</v>
      </c>
      <c r="AN21" s="4">
        <f>'[2]на 30 сент МО (2)'!AN20/'[2]роз (2)'!AN20*100</f>
        <v>110.76923076923077</v>
      </c>
      <c r="AO21" s="4">
        <f>'[2]на 30 сент МО (2)'!AO20/'[2]роз (2)'!AO20*100</f>
        <v>100</v>
      </c>
      <c r="AP21" s="4">
        <f>'[2]на 30 сент МО (2)'!AP20/'[2]роз (2)'!AP20*100</f>
        <v>104.28571428571429</v>
      </c>
      <c r="AQ21" s="4">
        <f>'[2]на 30 сент МО (2)'!AQ20/'[2]роз (2)'!AQ20*100</f>
        <v>98.81129271916791</v>
      </c>
      <c r="AR21" s="4" t="s">
        <v>62</v>
      </c>
      <c r="AS21" s="4">
        <f>'[2]на 30 сент МО (2)'!AS20/'[2]роз (2)'!AS20*100</f>
        <v>100</v>
      </c>
      <c r="AT21" s="4">
        <f>'[2]на 30 сент МО (2)'!AT20/'[2]роз (2)'!AT20*100</f>
        <v>103.07692307692307</v>
      </c>
      <c r="AU21" s="4">
        <f>'[2]на 30 сент МО (2)'!AU20/'[2]роз (2)'!AU20*100</f>
        <v>104.5460526143096</v>
      </c>
    </row>
    <row r="22" spans="1:47" ht="54" customHeight="1">
      <c r="A22" s="3">
        <f>'[1]пот'!A25</f>
        <v>20</v>
      </c>
      <c r="B22" s="18" t="str">
        <f>'[1]пот'!B25</f>
        <v>Масло подсолнечное нерафинированное фасованное, руб. за политиэтил. бутылку емкостью 1 л</v>
      </c>
      <c r="C22" s="4">
        <f>'[2]на 30 сент МО (2)'!C21/'[2]роз (2)'!C21*100</f>
        <v>100</v>
      </c>
      <c r="D22" s="4">
        <f>'[2]на 30 сент МО (2)'!D21/'[2]роз (2)'!D21*100</f>
        <v>100</v>
      </c>
      <c r="E22" s="4">
        <f>'[2]на 30 сент МО (2)'!E21/'[2]роз (2)'!E21*100</f>
        <v>100</v>
      </c>
      <c r="F22" s="4">
        <f>'[2]на 30 сент МО (2)'!F21/'[2]роз (2)'!F21*100</f>
        <v>105.51646495918942</v>
      </c>
      <c r="G22" s="4">
        <f>'[2]на 30 сент МО (2)'!G21/'[2]роз (2)'!G21*100</f>
        <v>115.8668845639578</v>
      </c>
      <c r="H22" s="4">
        <f>'[2]на 30 сент МО (2)'!H21/'[2]роз (2)'!H21*100</f>
        <v>104.84434099505381</v>
      </c>
      <c r="I22" s="4">
        <f>'[2]на 30 сент МО (2)'!I21/'[2]роз (2)'!I21*100</f>
        <v>103.4452682075883</v>
      </c>
      <c r="J22" s="4">
        <f>'[2]на 30 сент МО (2)'!J21/'[2]роз (2)'!J21*100</f>
        <v>109.25779186476493</v>
      </c>
      <c r="K22" s="4">
        <f>'[2]на 30 сент МО (2)'!K21/'[2]роз (2)'!K21*100</f>
        <v>115.49295774647888</v>
      </c>
      <c r="L22" s="4">
        <f>'[2]на 30 сент МО (2)'!L21/'[2]роз (2)'!L21*100</f>
        <v>103.58315488936474</v>
      </c>
      <c r="M22" s="4">
        <f>'[2]на 30 сент МО (2)'!M21/'[2]роз (2)'!M21*100</f>
        <v>109.85915492957747</v>
      </c>
      <c r="N22" s="4">
        <f>'[2]на 30 сент МО (2)'!N21/'[2]роз (2)'!N21*100</f>
        <v>119.07894736842107</v>
      </c>
      <c r="O22" s="4">
        <f>'[2]на 30 сент МО (2)'!O21/'[2]роз (2)'!O21*100</f>
        <v>100</v>
      </c>
      <c r="P22" s="4">
        <f>'[2]на 30 сент МО (2)'!P21/'[2]роз (2)'!P21*100</f>
        <v>103.01692420897719</v>
      </c>
      <c r="Q22" s="4">
        <f>'[2]на 30 сент МО (2)'!Q21/'[2]роз (2)'!Q21*100</f>
        <v>107.98449612403103</v>
      </c>
      <c r="R22" s="4">
        <f>'[2]на 30 сент МО (2)'!R21/'[2]роз (2)'!R21*100</f>
        <v>106.65669409124907</v>
      </c>
      <c r="S22" s="4">
        <f>'[2]на 30 сент МО (2)'!S21/'[2]роз (2)'!S21*100</f>
        <v>108.33333333333333</v>
      </c>
      <c r="T22" s="4">
        <f>'[2]на 30 сент МО (2)'!T21/'[2]роз (2)'!T21*100</f>
        <v>109.41086457536345</v>
      </c>
      <c r="U22" s="4">
        <f>'[2]на 30 сент МО (2)'!U21/'[2]роз (2)'!U21*100</f>
        <v>100.14306151645206</v>
      </c>
      <c r="V22" s="4" t="s">
        <v>62</v>
      </c>
      <c r="W22" s="4">
        <f>'[2]на 30 сент МО (2)'!W21/'[2]роз (2)'!W21*100</f>
        <v>100</v>
      </c>
      <c r="X22" s="4">
        <f>'[2]на 30 сент МО (2)'!X21/'[2]роз (2)'!X21*100</f>
        <v>110.50583657587549</v>
      </c>
      <c r="Y22" s="4">
        <f>'[2]на 30 сент МО (2)'!Y21/'[2]роз (2)'!Y21*100</f>
        <v>109.56545504236131</v>
      </c>
      <c r="Z22" s="4">
        <f>'[2]на 30 сент МО (2)'!Z21/'[2]роз (2)'!Z21*100</f>
        <v>112.18872870249017</v>
      </c>
      <c r="AA22" s="4">
        <f>'[2]на 30 сент МО (2)'!AA21/'[2]роз (2)'!AA21*100</f>
        <v>100</v>
      </c>
      <c r="AB22" s="4" t="s">
        <v>62</v>
      </c>
      <c r="AC22" s="4">
        <f>'[2]на 30 сент МО (2)'!AC21/'[2]роз (2)'!AC21*100</f>
        <v>101.81268882175227</v>
      </c>
      <c r="AD22" s="4">
        <f>'[2]на 30 сент МО (2)'!AD21/'[2]роз (2)'!AD21*100</f>
        <v>144.1048034934498</v>
      </c>
      <c r="AE22" s="4">
        <f>'[2]на 30 сент МО (2)'!AE21/'[2]роз (2)'!AE21*100</f>
        <v>132.77511961722487</v>
      </c>
      <c r="AF22" s="4">
        <f>'[2]на 30 сент МО (2)'!AF21/'[2]роз (2)'!AF21*100</f>
        <v>100</v>
      </c>
      <c r="AG22" s="4">
        <f>'[2]на 30 сент МО (2)'!AG21/'[2]роз (2)'!AG21*100</f>
        <v>111.58318425760285</v>
      </c>
      <c r="AH22" s="4">
        <f>'[2]на 30 сент МО (2)'!AH21/'[2]роз (2)'!AH21*100</f>
        <v>101.13378684807255</v>
      </c>
      <c r="AI22" s="4">
        <f>'[2]на 30 сент МО (2)'!AI21/'[2]роз (2)'!AI21*100</f>
        <v>105.23281596452327</v>
      </c>
      <c r="AJ22" s="4">
        <f>'[2]на 30 сент МО (2)'!AJ21/'[2]роз (2)'!AJ21*100</f>
        <v>103.8699486639463</v>
      </c>
      <c r="AK22" s="4">
        <f>'[2]на 30 сент МО (2)'!AK21/'[2]роз (2)'!AK21*100</f>
        <v>103.3909574468085</v>
      </c>
      <c r="AL22" s="4">
        <f>'[2]на 30 сент МО (2)'!AL21/'[2]роз (2)'!AL21*100</f>
        <v>100</v>
      </c>
      <c r="AM22" s="4">
        <f>'[2]на 30 сент МО (2)'!AM21/'[2]роз (2)'!AM21*100</f>
        <v>111.8840579710145</v>
      </c>
      <c r="AN22" s="4">
        <f>'[2]на 30 сент МО (2)'!AN21/'[2]роз (2)'!AN21*100</f>
        <v>107.6923076923077</v>
      </c>
      <c r="AO22" s="4">
        <f>'[2]на 30 сент МО (2)'!AO21/'[2]роз (2)'!AO21*100</f>
        <v>107.6923076923077</v>
      </c>
      <c r="AP22" s="4">
        <f>'[2]на 30 сент МО (2)'!AP21/'[2]роз (2)'!AP21*100</f>
        <v>107.44285714285712</v>
      </c>
      <c r="AQ22" s="4">
        <f>'[2]на 30 сент МО (2)'!AQ21/'[2]роз (2)'!AQ21*100</f>
        <v>100.27027027027027</v>
      </c>
      <c r="AR22" s="4" t="s">
        <v>62</v>
      </c>
      <c r="AS22" s="4" t="s">
        <v>62</v>
      </c>
      <c r="AT22" s="4">
        <f>'[2]на 30 сент МО (2)'!AT21/'[2]роз (2)'!AT21*100</f>
        <v>104.4776119402985</v>
      </c>
      <c r="AU22" s="4">
        <f>'[2]на 30 сент МО (2)'!AU21/'[2]роз (2)'!AU21*100</f>
        <v>107.28797752347658</v>
      </c>
    </row>
    <row r="23" spans="1:47" ht="34.5" customHeight="1">
      <c r="A23" s="3">
        <f>'[1]пот'!A26</f>
        <v>21</v>
      </c>
      <c r="B23" s="18" t="str">
        <f>'[1]пот'!B26</f>
        <v>Масло подсолнечное рафиниров. дезодорир. фасованное, руб. за политиэт. бутылку емкостью 1 л</v>
      </c>
      <c r="C23" s="4">
        <f>'[2]на 30 сент МО (2)'!C22/'[2]роз (2)'!C22*100</f>
        <v>101.71730515191545</v>
      </c>
      <c r="D23" s="4">
        <f>'[2]на 30 сент МО (2)'!D22/'[2]роз (2)'!D22*100</f>
        <v>104.52477854919798</v>
      </c>
      <c r="E23" s="4">
        <f>'[2]на 30 сент МО (2)'!E22/'[2]роз (2)'!E22*100</f>
        <v>100</v>
      </c>
      <c r="F23" s="4">
        <f>'[2]на 30 сент МО (2)'!F22/'[2]роз (2)'!F22*100</f>
        <v>105.10005558643691</v>
      </c>
      <c r="G23" s="4">
        <f>'[2]на 30 сент МО (2)'!G22/'[2]роз (2)'!G22*100</f>
        <v>109.04812330862457</v>
      </c>
      <c r="H23" s="4">
        <f>'[2]на 30 сент МО (2)'!H22/'[2]роз (2)'!H22*100</f>
        <v>104.46377638334283</v>
      </c>
      <c r="I23" s="4">
        <f>'[2]на 30 сент МО (2)'!I22/'[2]роз (2)'!I22*100</f>
        <v>101.67267956707119</v>
      </c>
      <c r="J23" s="4">
        <f>'[2]на 30 сент МО (2)'!J22/'[2]роз (2)'!J22*100</f>
        <v>110.85056801631228</v>
      </c>
      <c r="K23" s="4">
        <f>'[2]на 30 сент МО (2)'!K22/'[2]роз (2)'!K22*100</f>
        <v>101.38888888888889</v>
      </c>
      <c r="L23" s="4">
        <f>'[2]на 30 сент МО (2)'!L22/'[2]роз (2)'!L22*100</f>
        <v>105.37961554418476</v>
      </c>
      <c r="M23" s="4">
        <f>'[2]на 30 сент МО (2)'!M22/'[2]роз (2)'!M22*100</f>
        <v>104.28571428571429</v>
      </c>
      <c r="N23" s="4">
        <f>'[2]на 30 сент МО (2)'!N22/'[2]роз (2)'!N22*100</f>
        <v>118.32846827469656</v>
      </c>
      <c r="O23" s="4">
        <f>'[2]на 30 сент МО (2)'!O22/'[2]роз (2)'!O22*100</f>
        <v>111.85714285714286</v>
      </c>
      <c r="P23" s="4">
        <f>'[2]на 30 сент МО (2)'!P22/'[2]роз (2)'!P22*100</f>
        <v>105.48570156893288</v>
      </c>
      <c r="Q23" s="4">
        <f>'[2]на 30 сент МО (2)'!Q22/'[2]роз (2)'!Q22*100</f>
        <v>107.09876543209877</v>
      </c>
      <c r="R23" s="4">
        <f>'[2]на 30 сент МО (2)'!R22/'[2]роз (2)'!R22*100</f>
        <v>112.82812143346268</v>
      </c>
      <c r="S23" s="4">
        <f>'[2]на 30 сент МО (2)'!S22/'[2]роз (2)'!S22*100</f>
        <v>111.58430427213071</v>
      </c>
      <c r="T23" s="4">
        <f>'[2]на 30 сент МО (2)'!T22/'[2]роз (2)'!T22*100</f>
        <v>111.60583941605839</v>
      </c>
      <c r="U23" s="4">
        <f>'[2]на 30 сент МО (2)'!U22/'[2]роз (2)'!U22*100</f>
        <v>103.54609929078013</v>
      </c>
      <c r="V23" s="4">
        <f>'[2]на 30 сент МО (2)'!V22/'[2]роз (2)'!V22*100</f>
        <v>100</v>
      </c>
      <c r="W23" s="4">
        <f>'[2]на 30 сент МО (2)'!W22/'[2]роз (2)'!W22*100</f>
        <v>100.16556291390728</v>
      </c>
      <c r="X23" s="4">
        <f>'[2]на 30 сент МО (2)'!X22/'[2]роз (2)'!X22*100</f>
        <v>108.8150289017341</v>
      </c>
      <c r="Y23" s="4">
        <f>'[2]на 30 сент МО (2)'!Y22/'[2]роз (2)'!Y22*100</f>
        <v>105.31771674744212</v>
      </c>
      <c r="Z23" s="4">
        <f>'[2]на 30 сент МО (2)'!Z22/'[2]роз (2)'!Z22*100</f>
        <v>111.7808219178082</v>
      </c>
      <c r="AA23" s="4">
        <f>'[2]на 30 сент МО (2)'!AA22/'[2]роз (2)'!AA22*100</f>
        <v>108.57142857142857</v>
      </c>
      <c r="AB23" s="4">
        <f>'[2]на 30 сент МО (2)'!AB22/'[2]роз (2)'!AB22*100</f>
        <v>111.96319018404908</v>
      </c>
      <c r="AC23" s="4">
        <f>'[2]на 30 сент МО (2)'!AC22/'[2]роз (2)'!AC22*100</f>
        <v>100.86455331412103</v>
      </c>
      <c r="AD23" s="4">
        <f>'[2]на 30 сент МО (2)'!AD22/'[2]роз (2)'!AD22*100</f>
        <v>123.20916905444126</v>
      </c>
      <c r="AE23" s="4">
        <f>'[2]на 30 сент МО (2)'!AE22/'[2]роз (2)'!AE22*100</f>
        <v>103.71164411094736</v>
      </c>
      <c r="AF23" s="4">
        <f>'[2]на 30 сент МО (2)'!AF22/'[2]роз (2)'!AF22*100</f>
        <v>100</v>
      </c>
      <c r="AG23" s="4">
        <f>'[2]на 30 сент МО (2)'!AG22/'[2]роз (2)'!AG22*100</f>
        <v>110.38811138363873</v>
      </c>
      <c r="AH23" s="4">
        <f>'[2]на 30 сент МО (2)'!AH22/'[2]роз (2)'!AH22*100</f>
        <v>112.35161029021535</v>
      </c>
      <c r="AI23" s="4">
        <f>'[2]на 30 сент МО (2)'!AI22/'[2]роз (2)'!AI22*100</f>
        <v>99.9343487394958</v>
      </c>
      <c r="AJ23" s="4">
        <f>'[2]на 30 сент МО (2)'!AJ22/'[2]роз (2)'!AJ22*100</f>
        <v>103.45227734261677</v>
      </c>
      <c r="AK23" s="4">
        <f>'[2]на 30 сент МО (2)'!AK22/'[2]роз (2)'!AK22*100</f>
        <v>103.76716808371485</v>
      </c>
      <c r="AL23" s="4">
        <f>'[2]на 30 сент МО (2)'!AL22/'[2]роз (2)'!AL22*100</f>
        <v>115.68627450980394</v>
      </c>
      <c r="AM23" s="4">
        <f>'[2]на 30 сент МО (2)'!AM22/'[2]роз (2)'!AM22*100</f>
        <v>110.89563286454478</v>
      </c>
      <c r="AN23" s="4">
        <f>'[2]на 30 сент МО (2)'!AN22/'[2]роз (2)'!AN22*100</f>
        <v>103.17460317460319</v>
      </c>
      <c r="AO23" s="4">
        <f>'[2]на 30 сент МО (2)'!AO22/'[2]роз (2)'!AO22*100</f>
        <v>104.41176470588236</v>
      </c>
      <c r="AP23" s="4">
        <f>'[2]на 30 сент МО (2)'!AP22/'[2]роз (2)'!AP22*100</f>
        <v>109.60594795539032</v>
      </c>
      <c r="AQ23" s="4">
        <f>'[2]на 30 сент МО (2)'!AQ22/'[2]роз (2)'!AQ22*100</f>
        <v>101.775956284153</v>
      </c>
      <c r="AR23" s="4">
        <f>'[2]на 30 сент МО (2)'!AR22/'[2]роз (2)'!AR22*100</f>
        <v>108.3916083916084</v>
      </c>
      <c r="AS23" s="4">
        <f>'[2]на 30 сент МО (2)'!AS22/'[2]роз (2)'!AS22*100</f>
        <v>97.52186588921285</v>
      </c>
      <c r="AT23" s="4">
        <f>'[2]на 30 сент МО (2)'!AT22/'[2]роз (2)'!AT22*100</f>
        <v>104.34782608695652</v>
      </c>
      <c r="AU23" s="4">
        <f>'[2]на 30 сент МО (2)'!AU22/'[2]роз (2)'!AU22*100</f>
        <v>106.56216868862307</v>
      </c>
    </row>
    <row r="24" spans="1:47" ht="15.75" customHeight="1">
      <c r="A24" s="3">
        <f>'[1]пот'!A27</f>
        <v>22</v>
      </c>
      <c r="B24" s="18" t="str">
        <f>'[1]пот'!B27</f>
        <v>Яйца куриные столовые 1 категории, руб. за 1 десяток</v>
      </c>
      <c r="C24" s="4">
        <f>'[2]на 30 сент МО (2)'!C23/'[2]роз (2)'!C23*100</f>
        <v>102.81719103434092</v>
      </c>
      <c r="D24" s="4">
        <f>'[2]на 30 сент МО (2)'!D23/'[2]роз (2)'!D23*100</f>
        <v>131.8232044198895</v>
      </c>
      <c r="E24" s="4">
        <f>'[2]на 30 сент МО (2)'!E23/'[2]роз (2)'!E23*100</f>
        <v>106.5217391304348</v>
      </c>
      <c r="F24" s="4">
        <f>'[2]на 30 сент МО (2)'!F23/'[2]роз (2)'!F23*100</f>
        <v>101.5958593918482</v>
      </c>
      <c r="G24" s="4">
        <f>'[2]на 30 сент МО (2)'!G23/'[2]роз (2)'!G23*100</f>
        <v>111.98252548366965</v>
      </c>
      <c r="H24" s="4">
        <f>'[2]на 30 сент МО (2)'!H23/'[2]роз (2)'!H23*100</f>
        <v>97.12274891326848</v>
      </c>
      <c r="I24" s="4">
        <f>'[2]на 30 сент МО (2)'!I23/'[2]роз (2)'!I23*100</f>
        <v>104.0681693238043</v>
      </c>
      <c r="J24" s="4">
        <f>'[2]на 30 сент МО (2)'!J23/'[2]роз (2)'!J23*100</f>
        <v>120.87018885967011</v>
      </c>
      <c r="K24" s="4">
        <f>'[2]на 30 сент МО (2)'!K23/'[2]роз (2)'!K23*100</f>
        <v>111.11111111111111</v>
      </c>
      <c r="L24" s="4">
        <f>'[2]на 30 сент МО (2)'!L23/'[2]роз (2)'!L23*100</f>
        <v>103.08370044052863</v>
      </c>
      <c r="M24" s="4">
        <f>'[2]на 30 сент МО (2)'!M23/'[2]роз (2)'!M23*100</f>
        <v>117.94871794871796</v>
      </c>
      <c r="N24" s="4">
        <f>'[2]на 30 сент МО (2)'!N23/'[2]роз (2)'!N23*100</f>
        <v>134.70557582073997</v>
      </c>
      <c r="O24" s="4">
        <f>'[2]на 30 сент МО (2)'!O23/'[2]роз (2)'!O23*100</f>
        <v>100.80645161290323</v>
      </c>
      <c r="P24" s="4">
        <f>'[2]на 30 сент МО (2)'!P23/'[2]роз (2)'!P23*100</f>
        <v>115.39158400144946</v>
      </c>
      <c r="Q24" s="4">
        <f>'[2]на 30 сент МО (2)'!Q23/'[2]роз (2)'!Q23*100</f>
        <v>105.09613157285152</v>
      </c>
      <c r="R24" s="4">
        <f>'[2]на 30 сент МО (2)'!R23/'[2]роз (2)'!R23*100</f>
        <v>111.9178082191781</v>
      </c>
      <c r="S24" s="4">
        <f>'[2]на 30 сент МО (2)'!S23/'[2]роз (2)'!S23*100</f>
        <v>101.8871794871795</v>
      </c>
      <c r="T24" s="4">
        <f>'[2]на 30 сент МО (2)'!T23/'[2]роз (2)'!T23*100</f>
        <v>122.09302325581395</v>
      </c>
      <c r="U24" s="4">
        <f>'[2]на 30 сент МО (2)'!U23/'[2]роз (2)'!U23*100</f>
        <v>104.65116279069768</v>
      </c>
      <c r="V24" s="4">
        <f>'[2]на 30 сент МО (2)'!V23/'[2]роз (2)'!V23*100</f>
        <v>111.11111111111111</v>
      </c>
      <c r="W24" s="4">
        <f>'[2]на 30 сент МО (2)'!W23/'[2]роз (2)'!W23*100</f>
        <v>114.58333333333333</v>
      </c>
      <c r="X24" s="4">
        <f>'[2]на 30 сент МО (2)'!X23/'[2]роз (2)'!X23*100</f>
        <v>108.04597701149426</v>
      </c>
      <c r="Y24" s="4">
        <f>'[2]на 30 сент МО (2)'!Y23/'[2]роз (2)'!Y23*100</f>
        <v>109.05005107252299</v>
      </c>
      <c r="Z24" s="4">
        <f>'[2]на 30 сент МО (2)'!Z23/'[2]роз (2)'!Z23*100</f>
        <v>108.26086956521739</v>
      </c>
      <c r="AA24" s="4">
        <f>'[2]на 30 сент МО (2)'!AA23/'[2]роз (2)'!AA23*100</f>
        <v>111.85682326621924</v>
      </c>
      <c r="AB24" s="4">
        <f>'[2]на 30 сент МО (2)'!AB23/'[2]роз (2)'!AB23*100</f>
        <v>106.81818181818181</v>
      </c>
      <c r="AC24" s="4">
        <f>'[2]на 30 сент МО (2)'!AC23/'[2]роз (2)'!AC23*100</f>
        <v>85.90350047303689</v>
      </c>
      <c r="AD24" s="4">
        <f>'[2]на 30 сент МО (2)'!AD23/'[2]роз (2)'!AD23*100</f>
        <v>116.26794258373208</v>
      </c>
      <c r="AE24" s="4">
        <f>'[2]на 30 сент МО (2)'!AE23/'[2]роз (2)'!AE23*100</f>
        <v>96.17252768603069</v>
      </c>
      <c r="AF24" s="4">
        <f>'[2]на 30 сент МО (2)'!AF23/'[2]роз (2)'!AF23*100</f>
        <v>98.30368225072404</v>
      </c>
      <c r="AG24" s="4">
        <f>'[2]на 30 сент МО (2)'!AG23/'[2]роз (2)'!AG23*100</f>
        <v>117.85265275333163</v>
      </c>
      <c r="AH24" s="4">
        <f>'[2]на 30 сент МО (2)'!AH23/'[2]роз (2)'!AH23*100</f>
        <v>113.90041493775935</v>
      </c>
      <c r="AI24" s="4">
        <f>'[2]на 30 сент МО (2)'!AI23/'[2]роз (2)'!AI23*100</f>
        <v>104.19549207766123</v>
      </c>
      <c r="AJ24" s="4">
        <f>'[2]на 30 сент МО (2)'!AJ23/'[2]роз (2)'!AJ23*100</f>
        <v>91.88751770180052</v>
      </c>
      <c r="AK24" s="4">
        <f>'[2]на 30 сент МО (2)'!AK23/'[2]роз (2)'!AK23*100</f>
        <v>105.76923076923077</v>
      </c>
      <c r="AL24" s="4">
        <f>'[2]на 30 сент МО (2)'!AL23/'[2]роз (2)'!AL23*100</f>
        <v>105.15909090909092</v>
      </c>
      <c r="AM24" s="4">
        <f>'[2]на 30 сент МО (2)'!AM23/'[2]роз (2)'!AM23*100</f>
        <v>117.93305643782068</v>
      </c>
      <c r="AN24" s="4">
        <f>'[2]на 30 сент МО (2)'!AN23/'[2]роз (2)'!AN23*100</f>
        <v>106.25</v>
      </c>
      <c r="AO24" s="4">
        <f>'[2]на 30 сент МО (2)'!AO23/'[2]роз (2)'!AO23*100</f>
        <v>125</v>
      </c>
      <c r="AP24" s="4">
        <f>'[2]на 30 сент МО (2)'!AP23/'[2]роз (2)'!AP23*100</f>
        <v>102.02866593164279</v>
      </c>
      <c r="AQ24" s="4">
        <f>'[2]на 30 сент МО (2)'!AQ23/'[2]роз (2)'!AQ23*100</f>
        <v>108.79629629629628</v>
      </c>
      <c r="AR24" s="4">
        <f>'[2]на 30 сент МО (2)'!AR23/'[2]роз (2)'!AR23*100</f>
        <v>104.74090407938257</v>
      </c>
      <c r="AS24" s="4">
        <f>'[2]на 30 сент МО (2)'!AS23/'[2]роз (2)'!AS23*100</f>
        <v>100.80054894784996</v>
      </c>
      <c r="AT24" s="4">
        <f>'[2]на 30 сент МО (2)'!AT23/'[2]роз (2)'!AT23*100</f>
        <v>104</v>
      </c>
      <c r="AU24" s="4">
        <f>'[2]на 30 сент МО (2)'!AU23/'[2]роз (2)'!AU23*100</f>
        <v>108.00881075930558</v>
      </c>
    </row>
    <row r="25" spans="1:47" ht="15" customHeight="1">
      <c r="A25" s="3">
        <f>'[1]пот'!A28</f>
        <v>23</v>
      </c>
      <c r="B25" s="18" t="str">
        <f>'[1]пот'!B28</f>
        <v>Яйца куриные столовые 2 категории, руб. за 1 десяток</v>
      </c>
      <c r="C25" s="4" t="s">
        <v>62</v>
      </c>
      <c r="D25" s="4" t="s">
        <v>62</v>
      </c>
      <c r="E25" s="4">
        <f>'[2]на 30 сент МО (2)'!E24/'[2]роз (2)'!E24*100</f>
        <v>105.26315789473684</v>
      </c>
      <c r="F25" s="4" t="s">
        <v>62</v>
      </c>
      <c r="G25" s="4">
        <f>'[2]на 30 сент МО (2)'!G24/'[2]роз (2)'!G24*100</f>
        <v>110.76599719757124</v>
      </c>
      <c r="H25" s="4">
        <f>'[2]на 30 сент МО (2)'!H24/'[2]роз (2)'!H24*100</f>
        <v>95.86551567469333</v>
      </c>
      <c r="I25" s="4">
        <f>'[2]на 30 сент МО (2)'!I24/'[2]роз (2)'!I24*100</f>
        <v>108.29103214890017</v>
      </c>
      <c r="J25" s="4">
        <f>'[2]на 30 сент МО (2)'!J24/'[2]роз (2)'!J24*100</f>
        <v>128.2058823529412</v>
      </c>
      <c r="K25" s="4">
        <f>'[2]на 30 сент МО (2)'!K24/'[2]роз (2)'!K24*100</f>
        <v>110.00000000000001</v>
      </c>
      <c r="L25" s="4">
        <f>'[2]на 30 сент МО (2)'!L24/'[2]роз (2)'!L24*100</f>
        <v>99.15356711003626</v>
      </c>
      <c r="M25" s="4">
        <f>'[2]на 30 сент МО (2)'!M24/'[2]роз (2)'!M24*100</f>
        <v>111.11111111111111</v>
      </c>
      <c r="N25" s="4">
        <f>'[2]на 30 сент МО (2)'!N24/'[2]роз (2)'!N24*100</f>
        <v>138.97660818713447</v>
      </c>
      <c r="O25" s="4">
        <f>'[2]на 30 сент МО (2)'!O24/'[2]роз (2)'!O24*100</f>
        <v>97.82608695652173</v>
      </c>
      <c r="P25" s="4">
        <f>'[2]на 30 сент МО (2)'!P24/'[2]роз (2)'!P24*100</f>
        <v>100</v>
      </c>
      <c r="Q25" s="4">
        <f>'[2]на 30 сент МО (2)'!Q24/'[2]роз (2)'!Q24*100</f>
        <v>98.925</v>
      </c>
      <c r="R25" s="4">
        <f>'[2]на 30 сент МО (2)'!R24/'[2]роз (2)'!R24*100</f>
        <v>115.43748347872061</v>
      </c>
      <c r="S25" s="4" t="s">
        <v>62</v>
      </c>
      <c r="T25" s="4">
        <f>'[2]на 30 сент МО (2)'!T24/'[2]роз (2)'!T24*100</f>
        <v>113.09523809523809</v>
      </c>
      <c r="U25" s="4">
        <f>'[2]на 30 сент МО (2)'!U24/'[2]роз (2)'!U24*100</f>
        <v>100</v>
      </c>
      <c r="V25" s="4">
        <f>'[2]на 30 сент МО (2)'!V24/'[2]роз (2)'!V24*100</f>
        <v>104.65116279069768</v>
      </c>
      <c r="W25" s="4">
        <f>'[2]на 30 сент МО (2)'!W24/'[2]роз (2)'!W24*100</f>
        <v>107.5</v>
      </c>
      <c r="X25" s="4">
        <f>'[2]на 30 сент МО (2)'!X24/'[2]роз (2)'!X24*100</f>
        <v>102.80373831775702</v>
      </c>
      <c r="Y25" s="4">
        <f>'[2]на 30 сент МО (2)'!Y24/'[2]роз (2)'!Y24*100</f>
        <v>107.64442231075697</v>
      </c>
      <c r="Z25" s="4">
        <f>'[2]на 30 сент МО (2)'!Z24/'[2]роз (2)'!Z24*100</f>
        <v>115.34653465346535</v>
      </c>
      <c r="AA25" s="4">
        <f>'[2]на 30 сент МО (2)'!AA24/'[2]роз (2)'!AA24*100</f>
        <v>98.62068965517241</v>
      </c>
      <c r="AB25" s="4" t="s">
        <v>62</v>
      </c>
      <c r="AC25" s="4">
        <f>'[2]на 30 сент МО (2)'!AC24/'[2]роз (2)'!AC24*100</f>
        <v>104.72222222222223</v>
      </c>
      <c r="AD25" s="4">
        <f>'[2]на 30 сент МО (2)'!AD24/'[2]роз (2)'!AD24*100</f>
        <v>116.45885286783042</v>
      </c>
      <c r="AE25" s="4" t="s">
        <v>62</v>
      </c>
      <c r="AF25" s="4">
        <f>'[2]на 30 сент МО (2)'!AF24/'[2]роз (2)'!AF24*100</f>
        <v>102.77777777777779</v>
      </c>
      <c r="AG25" s="4" t="s">
        <v>62</v>
      </c>
      <c r="AH25" s="4">
        <f>'[2]на 30 сент МО (2)'!AH24/'[2]роз (2)'!AH24*100</f>
        <v>82.6086956521739</v>
      </c>
      <c r="AI25" s="4">
        <f>'[2]на 30 сент МО (2)'!AI24/'[2]роз (2)'!AI24*100</f>
        <v>112.5</v>
      </c>
      <c r="AJ25" s="4">
        <f>'[2]на 30 сент МО (2)'!AJ24/'[2]роз (2)'!AJ24*100</f>
        <v>92.42070895522389</v>
      </c>
      <c r="AK25" s="4">
        <f>'[2]на 30 сент МО (2)'!AK24/'[2]роз (2)'!AK24*100</f>
        <v>112.19512195121952</v>
      </c>
      <c r="AL25" s="4">
        <f>'[2]на 30 сент МО (2)'!AL24/'[2]роз (2)'!AL24*100</f>
        <v>110.42944785276075</v>
      </c>
      <c r="AM25" s="4">
        <f>'[2]на 30 сент МО (2)'!AM24/'[2]роз (2)'!AM24*100</f>
        <v>120.98799888361708</v>
      </c>
      <c r="AN25" s="4">
        <f>'[2]на 30 сент МО (2)'!AN24/'[2]роз (2)'!AN24*100</f>
        <v>97.87234042553192</v>
      </c>
      <c r="AO25" s="4">
        <f>'[2]на 30 сент МО (2)'!AO24/'[2]роз (2)'!AO24*100</f>
        <v>125</v>
      </c>
      <c r="AP25" s="4">
        <f>'[2]на 30 сент МО (2)'!AP24/'[2]роз (2)'!AP24*100</f>
        <v>121.26147468167012</v>
      </c>
      <c r="AQ25" s="4">
        <f>'[2]на 30 сент МО (2)'!AQ24/'[2]роз (2)'!AQ24*100</f>
        <v>103.19148936170212</v>
      </c>
      <c r="AR25" s="4" t="s">
        <v>62</v>
      </c>
      <c r="AS25" s="4" t="s">
        <v>62</v>
      </c>
      <c r="AT25" s="4">
        <f>'[2]на 30 сент МО (2)'!AT24/'[2]роз (2)'!AT24*100</f>
        <v>89.0909090909091</v>
      </c>
      <c r="AU25" s="4">
        <f>'[2]на 30 сент МО (2)'!AU24/'[2]роз (2)'!AU24*100</f>
        <v>106.57797643885867</v>
      </c>
    </row>
    <row r="26" spans="1:47" ht="15" customHeight="1">
      <c r="A26" s="3">
        <f>'[1]пот'!A29</f>
        <v>24</v>
      </c>
      <c r="B26" s="18" t="str">
        <f>'[1]пот'!B29</f>
        <v>Говядина (кроме бескостного мяса), руб. за 1кг</v>
      </c>
      <c r="C26" s="4">
        <f>'[2]на 30 сент МО (2)'!C25/'[2]роз (2)'!C25*100</f>
        <v>100</v>
      </c>
      <c r="D26" s="4">
        <f>'[2]на 30 сент МО (2)'!D25/'[2]роз (2)'!D25*100</f>
        <v>100</v>
      </c>
      <c r="E26" s="4">
        <f>'[2]на 30 сент МО (2)'!E25/'[2]роз (2)'!E25*100</f>
        <v>100</v>
      </c>
      <c r="F26" s="4" t="s">
        <v>62</v>
      </c>
      <c r="G26" s="4">
        <f>'[2]на 30 сент МО (2)'!G25/'[2]роз (2)'!G25*100</f>
        <v>107.43431896928719</v>
      </c>
      <c r="H26" s="4">
        <f>'[2]на 30 сент МО (2)'!H25/'[2]роз (2)'!H25*100</f>
        <v>101.28789724668452</v>
      </c>
      <c r="I26" s="4">
        <f>'[2]на 30 сент МО (2)'!I25/'[2]роз (2)'!I25*100</f>
        <v>102.8823981552652</v>
      </c>
      <c r="J26" s="4">
        <f>'[2]на 30 сент МО (2)'!J25/'[2]роз (2)'!J25*100</f>
        <v>107.93650793650794</v>
      </c>
      <c r="K26" s="4">
        <f>'[2]на 30 сент МО (2)'!K25/'[2]роз (2)'!K25*100</f>
        <v>100</v>
      </c>
      <c r="L26" s="4">
        <f>'[2]на 30 сент МО (2)'!L25/'[2]роз (2)'!L25*100</f>
        <v>103.90428211586902</v>
      </c>
      <c r="M26" s="4">
        <f>'[2]на 30 сент МО (2)'!M25/'[2]роз (2)'!M25*100</f>
        <v>100</v>
      </c>
      <c r="N26" s="4">
        <f>'[2]на 30 сент МО (2)'!N25/'[2]роз (2)'!N25*100</f>
        <v>111.11111111111111</v>
      </c>
      <c r="O26" s="4">
        <f>'[2]на 30 сент МО (2)'!O25/'[2]роз (2)'!O25*100</f>
        <v>103.38983050847457</v>
      </c>
      <c r="P26" s="4">
        <f>'[2]на 30 сент МО (2)'!P25/'[2]роз (2)'!P25*100</f>
        <v>90</v>
      </c>
      <c r="Q26" s="4">
        <f>'[2]на 30 сент МО (2)'!Q25/'[2]роз (2)'!Q25*100</f>
        <v>100.4566210045662</v>
      </c>
      <c r="R26" s="4">
        <f>'[2]на 30 сент МО (2)'!R25/'[2]роз (2)'!R25*100</f>
        <v>100</v>
      </c>
      <c r="S26" s="4">
        <f>'[2]на 30 сент МО (2)'!S25/'[2]роз (2)'!S25*100</f>
        <v>88.88888888888889</v>
      </c>
      <c r="T26" s="4">
        <f>'[2]на 30 сент МО (2)'!T25/'[2]роз (2)'!T25*100</f>
        <v>98.30508474576271</v>
      </c>
      <c r="U26" s="4">
        <f>'[2]на 30 сент МО (2)'!U25/'[2]роз (2)'!U25*100</f>
        <v>100</v>
      </c>
      <c r="V26" s="4">
        <f>'[2]на 30 сент МО (2)'!V25/'[2]роз (2)'!V25*100</f>
        <v>93.75</v>
      </c>
      <c r="W26" s="4">
        <f>'[2]на 30 сент МО (2)'!W25/'[2]роз (2)'!W25*100</f>
        <v>94.91228070175438</v>
      </c>
      <c r="X26" s="4">
        <f>'[2]на 30 сент МО (2)'!X25/'[2]роз (2)'!X25*100</f>
        <v>104.36363636363637</v>
      </c>
      <c r="Y26" s="4">
        <f>'[2]на 30 сент МО (2)'!Y25/'[2]роз (2)'!Y25*100</f>
        <v>109.43396226415094</v>
      </c>
      <c r="Z26" s="4">
        <f>'[2]на 30 сент МО (2)'!Z25/'[2]роз (2)'!Z25*100</f>
        <v>108.47457627118644</v>
      </c>
      <c r="AA26" s="4">
        <f>'[2]на 30 сент МО (2)'!AA25/'[2]роз (2)'!AA25*100</f>
        <v>101.69491525423729</v>
      </c>
      <c r="AB26" s="4">
        <f>'[2]на 30 сент МО (2)'!AB25/'[2]роз (2)'!AB25*100</f>
        <v>106.89655172413792</v>
      </c>
      <c r="AC26" s="4">
        <f>'[2]на 30 сент МО (2)'!AC25/'[2]роз (2)'!AC25*100</f>
        <v>95.85492227979275</v>
      </c>
      <c r="AD26" s="4" t="s">
        <v>62</v>
      </c>
      <c r="AE26" s="4">
        <f>'[2]на 30 сент МО (2)'!AE25/'[2]роз (2)'!AE25*100</f>
        <v>97.18670076726342</v>
      </c>
      <c r="AF26" s="4">
        <f>'[2]на 30 сент МО (2)'!AF25/'[2]роз (2)'!AF25*100</f>
        <v>100.18168604651163</v>
      </c>
      <c r="AG26" s="4" t="s">
        <v>62</v>
      </c>
      <c r="AH26" s="4" t="s">
        <v>62</v>
      </c>
      <c r="AI26" s="4">
        <f>'[2]на 30 сент МО (2)'!AI25/'[2]роз (2)'!AI25*100</f>
        <v>100</v>
      </c>
      <c r="AJ26" s="4">
        <f>'[2]на 30 сент МО (2)'!AJ25/'[2]роз (2)'!AJ25*100</f>
        <v>99.7124784358827</v>
      </c>
      <c r="AK26" s="4">
        <f>'[2]на 30 сент МО (2)'!AK25/'[2]роз (2)'!AK25*100</f>
        <v>100.8695652173913</v>
      </c>
      <c r="AL26" s="4">
        <f>'[2]на 30 сент МО (2)'!AL25/'[2]роз (2)'!AL25*100</f>
        <v>100.35842293906809</v>
      </c>
      <c r="AM26" s="4">
        <f>'[2]на 30 сент МО (2)'!AM25/'[2]роз (2)'!AM25*100</f>
        <v>104</v>
      </c>
      <c r="AN26" s="4">
        <f>'[2]на 30 сент МО (2)'!AN25/'[2]роз (2)'!AN25*100</f>
        <v>92.3943661971831</v>
      </c>
      <c r="AO26" s="4">
        <f>'[2]на 30 сент МО (2)'!AO25/'[2]роз (2)'!AO25*100</f>
        <v>96.7741935483871</v>
      </c>
      <c r="AP26" s="4">
        <f>'[2]на 30 сент МО (2)'!AP25/'[2]роз (2)'!AP25*100</f>
        <v>101.63934426229508</v>
      </c>
      <c r="AQ26" s="4">
        <f>'[2]на 30 сент МО (2)'!AQ25/'[2]роз (2)'!AQ25*100</f>
        <v>104.76190476190477</v>
      </c>
      <c r="AR26" s="4">
        <f>'[2]на 30 сент МО (2)'!AR25/'[2]роз (2)'!AR25*100</f>
        <v>100.84033613445378</v>
      </c>
      <c r="AS26" s="4">
        <f>'[2]на 30 сент МО (2)'!AS25/'[2]роз (2)'!AS25*100</f>
        <v>105</v>
      </c>
      <c r="AT26" s="4">
        <f>'[2]на 30 сент МО (2)'!AT25/'[2]роз (2)'!AT25*100</f>
        <v>108.47457627118644</v>
      </c>
      <c r="AU26" s="4">
        <f>'[2]на 30 сент МО (2)'!AU25/'[2]роз (2)'!AU25*100</f>
        <v>101.23603096020773</v>
      </c>
    </row>
    <row r="27" spans="1:47" ht="15" customHeight="1">
      <c r="A27" s="3">
        <f>'[1]пот'!A30</f>
        <v>25</v>
      </c>
      <c r="B27" s="18" t="str">
        <f>'[1]пот'!B30</f>
        <v>Свинина (кроме бескостного мяса), руб. за 1кг</v>
      </c>
      <c r="C27" s="4">
        <f>'[2]на 30 сент МО (2)'!C26/'[2]роз (2)'!C26*100</f>
        <v>100</v>
      </c>
      <c r="D27" s="4">
        <f>'[2]на 30 сент МО (2)'!D26/'[2]роз (2)'!D26*100</f>
        <v>100</v>
      </c>
      <c r="E27" s="4">
        <f>'[2]на 30 сент МО (2)'!E26/'[2]роз (2)'!E26*100</f>
        <v>100</v>
      </c>
      <c r="F27" s="4" t="s">
        <v>62</v>
      </c>
      <c r="G27" s="4">
        <f>'[2]на 30 сент МО (2)'!G26/'[2]роз (2)'!G26*100</f>
        <v>100.1813105123835</v>
      </c>
      <c r="H27" s="4">
        <f>'[2]на 30 сент МО (2)'!H26/'[2]роз (2)'!H26*100</f>
        <v>101.19472517563963</v>
      </c>
      <c r="I27" s="4">
        <f>'[2]на 30 сент МО (2)'!I26/'[2]роз (2)'!I26*100</f>
        <v>99.88664777462911</v>
      </c>
      <c r="J27" s="4">
        <f>'[2]на 30 сент МО (2)'!J26/'[2]роз (2)'!J26*100</f>
        <v>91.52542372881356</v>
      </c>
      <c r="K27" s="4">
        <f>'[2]на 30 сент МО (2)'!K26/'[2]роз (2)'!K26*100</f>
        <v>100</v>
      </c>
      <c r="L27" s="4">
        <f>'[2]на 30 сент МО (2)'!L26/'[2]роз (2)'!L26*100</f>
        <v>102.14044310927525</v>
      </c>
      <c r="M27" s="4">
        <f>'[2]на 30 сент МО (2)'!M26/'[2]роз (2)'!M26*100</f>
        <v>100</v>
      </c>
      <c r="N27" s="4">
        <f>'[2]на 30 сент МО (2)'!N26/'[2]роз (2)'!N26*100</f>
        <v>94.33962264150944</v>
      </c>
      <c r="O27" s="4">
        <f>'[2]на 30 сент МО (2)'!O26/'[2]роз (2)'!O26*100</f>
        <v>103.84615384615385</v>
      </c>
      <c r="P27" s="4">
        <f>'[2]на 30 сент МО (2)'!P26/'[2]роз (2)'!P26*100</f>
        <v>99.35064935064935</v>
      </c>
      <c r="Q27" s="4">
        <f>'[2]на 30 сент МО (2)'!Q26/'[2]роз (2)'!Q26*100</f>
        <v>103.66287878787878</v>
      </c>
      <c r="R27" s="4">
        <f>'[2]на 30 сент МО (2)'!R26/'[2]роз (2)'!R26*100</f>
        <v>101.92307692307692</v>
      </c>
      <c r="S27" s="4">
        <f>'[2]на 30 сент МО (2)'!S26/'[2]роз (2)'!S26*100</f>
        <v>102</v>
      </c>
      <c r="T27" s="4">
        <f>'[2]на 30 сент МО (2)'!T26/'[2]роз (2)'!T26*100</f>
        <v>100</v>
      </c>
      <c r="U27" s="4">
        <f>'[2]на 30 сент МО (2)'!U26/'[2]роз (2)'!U26*100</f>
        <v>100</v>
      </c>
      <c r="V27" s="4">
        <f>'[2]на 30 сент МО (2)'!V26/'[2]роз (2)'!V26*100</f>
        <v>94.54545454545455</v>
      </c>
      <c r="W27" s="4">
        <f>'[2]на 30 сент МО (2)'!W26/'[2]роз (2)'!W26*100</f>
        <v>99.17786561264822</v>
      </c>
      <c r="X27" s="4">
        <f>'[2]на 30 сент МО (2)'!X26/'[2]роз (2)'!X26*100</f>
        <v>103.84615384615385</v>
      </c>
      <c r="Y27" s="4">
        <f>'[2]на 30 сент МО (2)'!Y26/'[2]роз (2)'!Y26*100</f>
        <v>100</v>
      </c>
      <c r="Z27" s="4">
        <f>'[2]на 30 сент МО (2)'!Z26/'[2]роз (2)'!Z26*100</f>
        <v>97.52650176678446</v>
      </c>
      <c r="AA27" s="4">
        <f>'[2]на 30 сент МО (2)'!AA26/'[2]роз (2)'!AA26*100</f>
        <v>104.83809523809524</v>
      </c>
      <c r="AB27" s="4">
        <f>'[2]на 30 сент МО (2)'!AB26/'[2]роз (2)'!AB26*100</f>
        <v>105.55555555555556</v>
      </c>
      <c r="AC27" s="4">
        <f>'[2]на 30 сент МО (2)'!AC26/'[2]роз (2)'!AC26*100</f>
        <v>109.36300844205678</v>
      </c>
      <c r="AD27" s="4">
        <f>'[2]на 30 сент МО (2)'!AD26/'[2]роз (2)'!AD26*100</f>
        <v>104.8689138576779</v>
      </c>
      <c r="AE27" s="4">
        <f>'[2]на 30 сент МО (2)'!AE26/'[2]роз (2)'!AE26*100</f>
        <v>108.91089108910892</v>
      </c>
      <c r="AF27" s="4">
        <f>'[2]на 30 сент МО (2)'!AF26/'[2]роз (2)'!AF26*100</f>
        <v>101.00596125186291</v>
      </c>
      <c r="AG27" s="4">
        <f>'[2]на 30 сент МО (2)'!AG26/'[2]роз (2)'!AG26*100</f>
        <v>87.85046728971963</v>
      </c>
      <c r="AH27" s="4">
        <f>'[2]на 30 сент МО (2)'!AH26/'[2]роз (2)'!AH26*100</f>
        <v>101.51324085750315</v>
      </c>
      <c r="AI27" s="4">
        <f>'[2]на 30 сент МО (2)'!AI26/'[2]роз (2)'!AI26*100</f>
        <v>98.46518451642028</v>
      </c>
      <c r="AJ27" s="4">
        <f>'[2]на 30 сент МО (2)'!AJ26/'[2]роз (2)'!AJ26*100</f>
        <v>97.55330187100445</v>
      </c>
      <c r="AK27" s="4">
        <f>'[2]на 30 сент МО (2)'!AK26/'[2]роз (2)'!AK26*100</f>
        <v>102.803738317757</v>
      </c>
      <c r="AL27" s="4">
        <f>'[2]на 30 сент МО (2)'!AL26/'[2]роз (2)'!AL26*100</f>
        <v>102.27388947601679</v>
      </c>
      <c r="AM27" s="4">
        <f>'[2]на 30 сент МО (2)'!AM26/'[2]роз (2)'!AM26*100</f>
        <v>104</v>
      </c>
      <c r="AN27" s="4">
        <f>'[2]на 30 сент МО (2)'!AN26/'[2]роз (2)'!AN26*100</f>
        <v>86.27450980392157</v>
      </c>
      <c r="AO27" s="4">
        <f>'[2]на 30 сент МО (2)'!AO26/'[2]роз (2)'!AO26*100</f>
        <v>92.5925925925926</v>
      </c>
      <c r="AP27" s="4">
        <f>'[2]на 30 сент МО (2)'!AP26/'[2]роз (2)'!AP26*100</f>
        <v>98.64081632653061</v>
      </c>
      <c r="AQ27" s="4">
        <f>'[2]на 30 сент МО (2)'!AQ26/'[2]роз (2)'!AQ26*100</f>
        <v>105.26315789473684</v>
      </c>
      <c r="AR27" s="4">
        <f>'[2]на 30 сент МО (2)'!AR26/'[2]роз (2)'!AR26*100</f>
        <v>97.85561115082201</v>
      </c>
      <c r="AS27" s="4">
        <f>'[2]на 30 сент МО (2)'!AS26/'[2]роз (2)'!AS26*100</f>
        <v>103.84615384615385</v>
      </c>
      <c r="AT27" s="4">
        <f>'[2]на 30 сент МО (2)'!AT26/'[2]роз (2)'!AT26*100</f>
        <v>107.01754385964912</v>
      </c>
      <c r="AU27" s="4">
        <f>'[2]на 30 сент МО (2)'!AU26/'[2]роз (2)'!AU26*100</f>
        <v>100.33005352717355</v>
      </c>
    </row>
    <row r="28" spans="1:47" ht="15.75" customHeight="1">
      <c r="A28" s="3">
        <f>'[1]пот'!A31</f>
        <v>26</v>
      </c>
      <c r="B28" s="18" t="str">
        <f>'[1]пот'!B31</f>
        <v>Баранина (кроме бескостного мяса), руб. за 1кг</v>
      </c>
      <c r="C28" s="4">
        <f>'[2]на 30 сент МО (2)'!C27/'[2]роз (2)'!C27*100</f>
        <v>100</v>
      </c>
      <c r="D28" s="4">
        <f>'[2]на 30 сент МО (2)'!D27/'[2]роз (2)'!D27*100</f>
        <v>100</v>
      </c>
      <c r="E28" s="4">
        <f>'[2]на 30 сент МО (2)'!E27/'[2]роз (2)'!E27*100</f>
        <v>100</v>
      </c>
      <c r="F28" s="4" t="s">
        <v>62</v>
      </c>
      <c r="G28" s="4">
        <f>'[2]на 30 сент МО (2)'!G27/'[2]роз (2)'!G27*100</f>
        <v>98.58064516129032</v>
      </c>
      <c r="H28" s="4">
        <f>'[2]на 30 сент МО (2)'!H27/'[2]роз (2)'!H27*100</f>
        <v>100.18114655111174</v>
      </c>
      <c r="I28" s="4">
        <f>'[2]на 30 сент МО (2)'!I27/'[2]роз (2)'!I27*100</f>
        <v>98.42931937172776</v>
      </c>
      <c r="J28" s="4">
        <f>'[2]на 30 сент МО (2)'!J27/'[2]роз (2)'!J27*100</f>
        <v>100</v>
      </c>
      <c r="K28" s="4">
        <f>'[2]на 30 сент МО (2)'!K27/'[2]роз (2)'!K27*100</f>
        <v>112.17948717948718</v>
      </c>
      <c r="L28" s="4">
        <f>'[2]на 30 сент МО (2)'!L27/'[2]роз (2)'!L27*100</f>
        <v>102.29391741897291</v>
      </c>
      <c r="M28" s="4">
        <f>'[2]на 30 сент МО (2)'!M27/'[2]роз (2)'!M27*100</f>
        <v>100</v>
      </c>
      <c r="N28" s="4" t="s">
        <v>62</v>
      </c>
      <c r="O28" s="4" t="s">
        <v>62</v>
      </c>
      <c r="P28" s="4">
        <f>'[2]на 30 сент МО (2)'!P27/'[2]роз (2)'!P27*100</f>
        <v>100</v>
      </c>
      <c r="Q28" s="4" t="s">
        <v>62</v>
      </c>
      <c r="R28" s="4" t="s">
        <v>62</v>
      </c>
      <c r="S28" s="4" t="s">
        <v>62</v>
      </c>
      <c r="T28" s="4">
        <f>'[2]на 30 сент МО (2)'!T27/'[2]роз (2)'!T27*100</f>
        <v>100</v>
      </c>
      <c r="U28" s="4" t="s">
        <v>62</v>
      </c>
      <c r="V28" s="4" t="s">
        <v>62</v>
      </c>
      <c r="W28" s="4">
        <f>'[2]на 30 сент МО (2)'!W27/'[2]роз (2)'!W27*100</f>
        <v>99.11894273127754</v>
      </c>
      <c r="X28" s="4" t="s">
        <v>62</v>
      </c>
      <c r="Y28" s="4" t="s">
        <v>62</v>
      </c>
      <c r="Z28" s="4" t="s">
        <v>62</v>
      </c>
      <c r="AA28" s="4" t="s">
        <v>62</v>
      </c>
      <c r="AB28" s="4">
        <f>'[2]на 30 сент МО (2)'!AB27/'[2]роз (2)'!AB27*100</f>
        <v>101.33333333333334</v>
      </c>
      <c r="AC28" s="4" t="s">
        <v>62</v>
      </c>
      <c r="AD28" s="4" t="s">
        <v>62</v>
      </c>
      <c r="AE28" s="4" t="s">
        <v>62</v>
      </c>
      <c r="AF28" s="4" t="s">
        <v>62</v>
      </c>
      <c r="AG28" s="4" t="s">
        <v>62</v>
      </c>
      <c r="AH28" s="4">
        <f>'[2]на 30 сент МО (2)'!AH27/'[2]роз (2)'!AH27*100</f>
        <v>100</v>
      </c>
      <c r="AI28" s="4">
        <f>'[2]на 30 сент МО (2)'!AI27/'[2]роз (2)'!AI27*100</f>
        <v>100</v>
      </c>
      <c r="AJ28" s="4">
        <f>'[2]на 30 сент МО (2)'!AJ27/'[2]роз (2)'!AJ27*100</f>
        <v>85.42498408841055</v>
      </c>
      <c r="AK28" s="4">
        <f>'[2]на 30 сент МО (2)'!AK27/'[2]роз (2)'!AK27*100</f>
        <v>104.4776119402985</v>
      </c>
      <c r="AL28" s="4" t="s">
        <v>62</v>
      </c>
      <c r="AM28" s="4">
        <f>'[2]на 30 сент МО (2)'!AM27/'[2]роз (2)'!AM27*100</f>
        <v>101.66666666666666</v>
      </c>
      <c r="AN28" s="4" t="s">
        <v>62</v>
      </c>
      <c r="AO28" s="4">
        <f>'[2]на 30 сент МО (2)'!AO27/'[2]роз (2)'!AO27*100</f>
        <v>100</v>
      </c>
      <c r="AP28" s="4">
        <f>'[2]на 30 сент МО (2)'!AP27/'[2]роз (2)'!AP27*100</f>
        <v>103.44827586206897</v>
      </c>
      <c r="AQ28" s="4">
        <f>'[2]на 30 сент МО (2)'!AQ27/'[2]роз (2)'!AQ27*100</f>
        <v>97.05882352941177</v>
      </c>
      <c r="AR28" s="4" t="s">
        <v>62</v>
      </c>
      <c r="AS28" s="4" t="s">
        <v>62</v>
      </c>
      <c r="AT28" s="4">
        <f>'[2]на 30 сент МО (2)'!AT27/'[2]роз (2)'!AT27*100</f>
        <v>103.33333333333334</v>
      </c>
      <c r="AU28" s="4">
        <f>'[2]на 30 сент МО (2)'!AU27/'[2]роз (2)'!AU27*100</f>
        <v>100.26315848724397</v>
      </c>
    </row>
    <row r="29" spans="1:47" ht="15" customHeight="1">
      <c r="A29" s="3">
        <f>'[1]пот'!A32</f>
        <v>27</v>
      </c>
      <c r="B29" s="18" t="str">
        <f>'[1]пот'!B32</f>
        <v>Куры (кроме куриных окорочков), руб. за 1кг</v>
      </c>
      <c r="C29" s="4">
        <f>'[2]на 30 сент МО (2)'!C28/'[2]роз (2)'!C28*100</f>
        <v>100</v>
      </c>
      <c r="D29" s="4">
        <f>'[2]на 30 сент МО (2)'!D28/'[2]роз (2)'!D28*100</f>
        <v>100</v>
      </c>
      <c r="E29" s="4">
        <f>'[2]на 30 сент МО (2)'!E28/'[2]роз (2)'!E28*100</f>
        <v>100</v>
      </c>
      <c r="F29" s="4">
        <f>'[2]на 30 сент МО (2)'!F28/'[2]роз (2)'!F28*100</f>
        <v>100.15019525382999</v>
      </c>
      <c r="G29" s="4">
        <f>'[2]на 30 сент МО (2)'!G28/'[2]роз (2)'!G28*100</f>
        <v>95.57468148549742</v>
      </c>
      <c r="H29" s="4">
        <f>'[2]на 30 сент МО (2)'!H28/'[2]роз (2)'!H28*100</f>
        <v>100.53759311880808</v>
      </c>
      <c r="I29" s="4">
        <f>'[2]на 30 сент МО (2)'!I28/'[2]роз (2)'!I28*100</f>
        <v>101.53239929947459</v>
      </c>
      <c r="J29" s="4">
        <f>'[2]на 30 сент МО (2)'!J28/'[2]роз (2)'!J28*100</f>
        <v>104.48179271708685</v>
      </c>
      <c r="K29" s="4">
        <f>'[2]на 30 сент МО (2)'!K28/'[2]роз (2)'!K28*100</f>
        <v>97.79411764705883</v>
      </c>
      <c r="L29" s="4">
        <f>'[2]на 30 сент МО (2)'!L28/'[2]роз (2)'!L28*100</f>
        <v>100.80213903743314</v>
      </c>
      <c r="M29" s="4">
        <f>'[2]на 30 сент МО (2)'!M28/'[2]роз (2)'!M28*100</f>
        <v>103.47826086956522</v>
      </c>
      <c r="N29" s="4">
        <f>'[2]на 30 сент МО (2)'!N28/'[2]роз (2)'!N28*100</f>
        <v>99.78703091723582</v>
      </c>
      <c r="O29" s="4">
        <f>'[2]на 30 сент МО (2)'!O28/'[2]роз (2)'!O28*100</f>
        <v>96.25212947189097</v>
      </c>
      <c r="P29" s="4">
        <f>'[2]на 30 сент МО (2)'!P28/'[2]роз (2)'!P28*100</f>
        <v>102.34375</v>
      </c>
      <c r="Q29" s="4">
        <f>'[2]на 30 сент МО (2)'!Q28/'[2]роз (2)'!Q28*100</f>
        <v>99.01498929336188</v>
      </c>
      <c r="R29" s="4">
        <f>'[2]на 30 сент МО (2)'!R28/'[2]роз (2)'!R28*100</f>
        <v>96.46259565828518</v>
      </c>
      <c r="S29" s="4">
        <f>'[2]на 30 сент МО (2)'!S28/'[2]роз (2)'!S28*100</f>
        <v>100</v>
      </c>
      <c r="T29" s="4">
        <f>'[2]на 30 сент МО (2)'!T28/'[2]роз (2)'!T28*100</f>
        <v>97.39776951672863</v>
      </c>
      <c r="U29" s="4">
        <f>'[2]на 30 сент МО (2)'!U28/'[2]роз (2)'!U28*100</f>
        <v>97.01492537313433</v>
      </c>
      <c r="V29" s="4">
        <f>'[2]на 30 сент МО (2)'!V28/'[2]роз (2)'!V28*100</f>
        <v>103.2258064516129</v>
      </c>
      <c r="W29" s="4">
        <f>'[2]на 30 сент МО (2)'!W28/'[2]роз (2)'!W28*100</f>
        <v>91.3607370659107</v>
      </c>
      <c r="X29" s="4">
        <f>'[2]на 30 сент МО (2)'!X28/'[2]роз (2)'!X28*100</f>
        <v>106.30252100840336</v>
      </c>
      <c r="Y29" s="4">
        <f>'[2]на 30 сент МО (2)'!Y28/'[2]роз (2)'!Y28*100</f>
        <v>98.99665551839465</v>
      </c>
      <c r="Z29" s="4">
        <f>'[2]на 30 сент МО (2)'!Z28/'[2]роз (2)'!Z28*100</f>
        <v>97.5609756097561</v>
      </c>
      <c r="AA29" s="4">
        <f>'[2]на 30 сент МО (2)'!AA28/'[2]роз (2)'!AA28*100</f>
        <v>103.85756676557862</v>
      </c>
      <c r="AB29" s="4">
        <f>'[2]на 30 сент МО (2)'!AB28/'[2]роз (2)'!AB28*100</f>
        <v>100</v>
      </c>
      <c r="AC29" s="4">
        <f>'[2]на 30 сент МО (2)'!AC28/'[2]роз (2)'!AC28*100</f>
        <v>100.2962962962963</v>
      </c>
      <c r="AD29" s="4">
        <f>'[2]на 30 сент МО (2)'!AD28/'[2]роз (2)'!AD28*100</f>
        <v>102.14285714285714</v>
      </c>
      <c r="AE29" s="4">
        <f>'[2]на 30 сент МО (2)'!AE28/'[2]роз (2)'!AE28*100</f>
        <v>90.23494860499267</v>
      </c>
      <c r="AF29" s="4">
        <f>'[2]на 30 сент МО (2)'!AF28/'[2]роз (2)'!AF28*100</f>
        <v>98.0603448275862</v>
      </c>
      <c r="AG29" s="4">
        <f>'[2]на 30 сент МО (2)'!AG28/'[2]роз (2)'!AG28*100</f>
        <v>107.58958755916159</v>
      </c>
      <c r="AH29" s="4">
        <f>'[2]на 30 сент МО (2)'!AH28/'[2]роз (2)'!AH28*100</f>
        <v>95.5736224028907</v>
      </c>
      <c r="AI29" s="4">
        <f>'[2]на 30 сент МО (2)'!AI28/'[2]роз (2)'!AI28*100</f>
        <v>95.15684473027957</v>
      </c>
      <c r="AJ29" s="4">
        <f>'[2]на 30 сент МО (2)'!AJ28/'[2]роз (2)'!AJ28*100</f>
        <v>97.06233223978526</v>
      </c>
      <c r="AK29" s="4">
        <f>'[2]на 30 сент МО (2)'!AK28/'[2]роз (2)'!AK28*100</f>
        <v>98.21428571428571</v>
      </c>
      <c r="AL29" s="4">
        <f>'[2]на 30 сент МО (2)'!AL28/'[2]роз (2)'!AL28*100</f>
        <v>98.73320537428023</v>
      </c>
      <c r="AM29" s="4">
        <f>'[2]на 30 сент МО (2)'!AM28/'[2]роз (2)'!AM28*100</f>
        <v>99.93006993006995</v>
      </c>
      <c r="AN29" s="4">
        <f>'[2]на 30 сент МО (2)'!AN28/'[2]роз (2)'!AN28*100</f>
        <v>90.625</v>
      </c>
      <c r="AO29" s="4">
        <f>'[2]на 30 сент МО (2)'!AO28/'[2]роз (2)'!AO28*100</f>
        <v>104.16666666666667</v>
      </c>
      <c r="AP29" s="4">
        <f>'[2]на 30 сент МО (2)'!AP28/'[2]роз (2)'!AP28*100</f>
        <v>100.13452914798205</v>
      </c>
      <c r="AQ29" s="4">
        <f>'[2]на 30 сент МО (2)'!AQ28/'[2]роз (2)'!AQ28*100</f>
        <v>101.32412204951066</v>
      </c>
      <c r="AR29" s="4">
        <f>'[2]на 30 сент МО (2)'!AR28/'[2]роз (2)'!AR28*100</f>
        <v>93.2638888888889</v>
      </c>
      <c r="AS29" s="4">
        <f>'[2]на 30 сент МО (2)'!AS28/'[2]роз (2)'!AS28*100</f>
        <v>107.5</v>
      </c>
      <c r="AT29" s="4">
        <f>'[2]на 30 сент МО (2)'!AT28/'[2]роз (2)'!AT28*100</f>
        <v>100</v>
      </c>
      <c r="AU29" s="4">
        <f>'[2]на 30 сент МО (2)'!AU28/'[2]роз (2)'!AU28*100</f>
        <v>99.26373110282796</v>
      </c>
    </row>
    <row r="30" spans="1:47" ht="36" customHeight="1">
      <c r="A30" s="3">
        <f>'[1]пот'!A33</f>
        <v>28</v>
      </c>
      <c r="B30" s="18" t="str">
        <f>'[1]пот'!B33</f>
        <v>Рыба мороженая неразделанная  (лимонема, камбала, треска, хек, сайда, путассу, минтай), руб. за 1кг</v>
      </c>
      <c r="C30" s="4">
        <f>'[2]на 30 сент МО (2)'!C29/'[2]роз (2)'!C29*100</f>
        <v>100</v>
      </c>
      <c r="D30" s="4">
        <f>'[2]на 30 сент МО (2)'!D29/'[2]роз (2)'!D29*100</f>
        <v>112.97520661157023</v>
      </c>
      <c r="E30" s="4">
        <f>'[2]на 30 сент МО (2)'!E29/'[2]роз (2)'!E29*100</f>
        <v>100</v>
      </c>
      <c r="F30" s="4" t="s">
        <v>62</v>
      </c>
      <c r="G30" s="4">
        <f>'[2]на 30 сент МО (2)'!G29/'[2]роз (2)'!G29*100</f>
        <v>98.32938460603852</v>
      </c>
      <c r="H30" s="4">
        <f>'[2]на 30 сент МО (2)'!H29/'[2]роз (2)'!H29*100</f>
        <v>101.58161277756135</v>
      </c>
      <c r="I30" s="4">
        <f>'[2]на 30 сент МО (2)'!I29/'[2]роз (2)'!I29*100</f>
        <v>102.12830647613256</v>
      </c>
      <c r="J30" s="4">
        <f>'[2]на 30 сент МО (2)'!J29/'[2]роз (2)'!J29*100</f>
        <v>121.42730653444305</v>
      </c>
      <c r="K30" s="4">
        <f>'[2]на 30 сент МО (2)'!K29/'[2]роз (2)'!K29*100</f>
        <v>102.79329608938548</v>
      </c>
      <c r="L30" s="4">
        <f>'[2]на 30 сент МО (2)'!L29/'[2]роз (2)'!L29*100</f>
        <v>100.82970620239391</v>
      </c>
      <c r="M30" s="4">
        <f>'[2]на 30 сент МО (2)'!M29/'[2]роз (2)'!M29*100</f>
        <v>104.22535211267605</v>
      </c>
      <c r="N30" s="4">
        <f>'[2]на 30 сент МО (2)'!N29/'[2]роз (2)'!N29*100</f>
        <v>98.6787856071964</v>
      </c>
      <c r="O30" s="4" t="s">
        <v>62</v>
      </c>
      <c r="P30" s="4">
        <f>'[2]на 30 сент МО (2)'!P29/'[2]роз (2)'!P29*100</f>
        <v>91.83522108173933</v>
      </c>
      <c r="Q30" s="4">
        <f>'[2]на 30 сент МО (2)'!Q29/'[2]роз (2)'!Q29*100</f>
        <v>99.78488841086313</v>
      </c>
      <c r="R30" s="4">
        <f>'[2]на 30 сент МО (2)'!R29/'[2]роз (2)'!R29*100</f>
        <v>100</v>
      </c>
      <c r="S30" s="4">
        <f>'[2]на 30 сент МО (2)'!S29/'[2]роз (2)'!S29*100</f>
        <v>118.57142857142857</v>
      </c>
      <c r="T30" s="4">
        <f>'[2]на 30 сент МО (2)'!T29/'[2]роз (2)'!T29*100</f>
        <v>100.94043887147335</v>
      </c>
      <c r="U30" s="4">
        <f>'[2]на 30 сент МО (2)'!U29/'[2]роз (2)'!U29*100</f>
        <v>100.71428571428571</v>
      </c>
      <c r="V30" s="4">
        <f>'[2]на 30 сент МО (2)'!V29/'[2]роз (2)'!V29*100</f>
        <v>92.35668789808918</v>
      </c>
      <c r="W30" s="4">
        <f>'[2]на 30 сент МО (2)'!W29/'[2]роз (2)'!W29*100</f>
        <v>102.79507219499271</v>
      </c>
      <c r="X30" s="4">
        <f>'[2]на 30 сент МО (2)'!X29/'[2]роз (2)'!X29*100</f>
        <v>109.1261110622195</v>
      </c>
      <c r="Y30" s="4">
        <f>'[2]на 30 сент МО (2)'!Y29/'[2]роз (2)'!Y29*100</f>
        <v>100</v>
      </c>
      <c r="Z30" s="4">
        <f>'[2]на 30 сент МО (2)'!Z29/'[2]роз (2)'!Z29*100</f>
        <v>96.03174603174604</v>
      </c>
      <c r="AA30" s="4">
        <f>'[2]на 30 сент МО (2)'!AA29/'[2]роз (2)'!AA29*100</f>
        <v>104.76121667509572</v>
      </c>
      <c r="AB30" s="4">
        <f>'[2]на 30 сент МО (2)'!AB29/'[2]роз (2)'!AB29*100</f>
        <v>98.51645804357905</v>
      </c>
      <c r="AC30" s="4">
        <f>'[2]на 30 сент МО (2)'!AC29/'[2]роз (2)'!AC29*100</f>
        <v>101.5965166908563</v>
      </c>
      <c r="AD30" s="4">
        <f>'[2]на 30 сент МО (2)'!AD29/'[2]роз (2)'!AD29*100</f>
        <v>93.75368296994696</v>
      </c>
      <c r="AE30" s="4" t="s">
        <v>62</v>
      </c>
      <c r="AF30" s="4">
        <f>'[2]на 30 сент МО (2)'!AF29/'[2]роз (2)'!AF29*100</f>
        <v>100.98730606488009</v>
      </c>
      <c r="AG30" s="4">
        <f>'[2]на 30 сент МО (2)'!AG29/'[2]роз (2)'!AG29*100</f>
        <v>95.38298623367456</v>
      </c>
      <c r="AH30" s="4">
        <f>'[2]на 30 сент МО (2)'!AH29/'[2]роз (2)'!AH29*100</f>
        <v>101.60174736075717</v>
      </c>
      <c r="AI30" s="4">
        <f>'[2]на 30 сент МО (2)'!AI29/'[2]роз (2)'!AI29*100</f>
        <v>74.7696922088124</v>
      </c>
      <c r="AJ30" s="4">
        <f>'[2]на 30 сент МО (2)'!AJ29/'[2]роз (2)'!AJ29*100</f>
        <v>99.4824331729891</v>
      </c>
      <c r="AK30" s="4">
        <f>'[2]на 30 сент МО (2)'!AK29/'[2]роз (2)'!AK29*100</f>
        <v>105.26315789473684</v>
      </c>
      <c r="AL30" s="4">
        <f>'[2]на 30 сент МО (2)'!AL29/'[2]роз (2)'!AL29*100</f>
        <v>100</v>
      </c>
      <c r="AM30" s="4">
        <f>'[2]на 30 сент МО (2)'!AM29/'[2]роз (2)'!AM29*100</f>
        <v>99.02670111972438</v>
      </c>
      <c r="AN30" s="4">
        <f>'[2]на 30 сент МО (2)'!AN29/'[2]роз (2)'!AN29*100</f>
        <v>118.42105263157893</v>
      </c>
      <c r="AO30" s="4">
        <f>'[2]на 30 сент МО (2)'!AO29/'[2]роз (2)'!AO29*100</f>
        <v>100</v>
      </c>
      <c r="AP30" s="4">
        <f>'[2]на 30 сент МО (2)'!AP29/'[2]роз (2)'!AP29*100</f>
        <v>104.67187499999999</v>
      </c>
      <c r="AQ30" s="4">
        <f>'[2]на 30 сент МО (2)'!AQ29/'[2]роз (2)'!AQ29*100</f>
        <v>99.10750507099392</v>
      </c>
      <c r="AR30" s="4">
        <f>'[2]на 30 сент МО (2)'!AR29/'[2]роз (2)'!AR29*100</f>
        <v>101.38600138600138</v>
      </c>
      <c r="AS30" s="4">
        <f>'[2]на 30 сент МО (2)'!AS29/'[2]роз (2)'!AS29*100</f>
        <v>95.70552147239265</v>
      </c>
      <c r="AT30" s="4">
        <f>'[2]на 30 сент МО (2)'!AT29/'[2]роз (2)'!AT29*100</f>
        <v>101.19047619047619</v>
      </c>
      <c r="AU30" s="4">
        <f>'[2]на 30 сент МО (2)'!AU29/'[2]роз (2)'!AU29*100</f>
        <v>101.20615572385012</v>
      </c>
    </row>
    <row r="31" spans="1:47" ht="18.75" customHeight="1">
      <c r="A31" s="3">
        <f>'[1]пот'!A34</f>
        <v>29</v>
      </c>
      <c r="B31" s="18" t="str">
        <f>'[1]пот'!B34</f>
        <v>Сахар-песок, руб. за 1кг</v>
      </c>
      <c r="C31" s="4">
        <f>'[2]на 30 сент МО (2)'!C30/'[2]роз (2)'!C30*100</f>
        <v>105.09419454056132</v>
      </c>
      <c r="D31" s="4">
        <f>'[2]на 30 сент МО (2)'!D30/'[2]роз (2)'!D30*100</f>
        <v>108.66666666666667</v>
      </c>
      <c r="E31" s="4">
        <f>'[2]на 30 сент МО (2)'!E30/'[2]роз (2)'!E30*100</f>
        <v>103.63636363636364</v>
      </c>
      <c r="F31" s="4">
        <f>'[2]на 30 сент МО (2)'!F30/'[2]роз (2)'!F30*100</f>
        <v>105.10337120506613</v>
      </c>
      <c r="G31" s="4">
        <f>'[2]на 30 сент МО (2)'!G30/'[2]роз (2)'!G30*100</f>
        <v>106.05763575769458</v>
      </c>
      <c r="H31" s="4">
        <f>'[2]на 30 сент МО (2)'!H30/'[2]роз (2)'!H30*100</f>
        <v>105.06039150354019</v>
      </c>
      <c r="I31" s="4">
        <f>'[2]на 30 сент МО (2)'!I30/'[2]роз (2)'!I30*100</f>
        <v>100.234521575985</v>
      </c>
      <c r="J31" s="4">
        <f>'[2]на 30 сент МО (2)'!J30/'[2]роз (2)'!J30*100</f>
        <v>106.33272245978415</v>
      </c>
      <c r="K31" s="4">
        <f>'[2]на 30 сент МО (2)'!K30/'[2]роз (2)'!K30*100</f>
        <v>113.33333333333333</v>
      </c>
      <c r="L31" s="4">
        <f>'[2]на 30 сент МО (2)'!L30/'[2]роз (2)'!L30*100</f>
        <v>101.32425274309497</v>
      </c>
      <c r="M31" s="4">
        <f>'[2]на 30 сент МО (2)'!M30/'[2]роз (2)'!M30*100</f>
        <v>105.43478260869566</v>
      </c>
      <c r="N31" s="4">
        <f>'[2]на 30 сент МО (2)'!N30/'[2]роз (2)'!N30*100</f>
        <v>108.6649676534013</v>
      </c>
      <c r="O31" s="4">
        <f>'[2]на 30 сент МО (2)'!O30/'[2]роз (2)'!O30*100</f>
        <v>98.38998211091234</v>
      </c>
      <c r="P31" s="4">
        <f>'[2]на 30 сент МО (2)'!P30/'[2]роз (2)'!P30*100</f>
        <v>108.73276233170543</v>
      </c>
      <c r="Q31" s="4">
        <f>'[2]на 30 сент МО (2)'!Q30/'[2]роз (2)'!Q30*100</f>
        <v>106.36167288435108</v>
      </c>
      <c r="R31" s="4">
        <f>'[2]на 30 сент МО (2)'!R30/'[2]роз (2)'!R30*100</f>
        <v>106.57258064516128</v>
      </c>
      <c r="S31" s="4">
        <f>'[2]на 30 сент МО (2)'!S30/'[2]роз (2)'!S30*100</f>
        <v>108.8609931696511</v>
      </c>
      <c r="T31" s="4">
        <f>'[2]на 30 сент МО (2)'!T30/'[2]роз (2)'!T30*100</f>
        <v>110.99585062240662</v>
      </c>
      <c r="U31" s="4">
        <f>'[2]на 30 сент МО (2)'!U30/'[2]роз (2)'!U30*100</f>
        <v>105.74257425742574</v>
      </c>
      <c r="V31" s="4">
        <f>'[2]на 30 сент МО (2)'!V30/'[2]роз (2)'!V30*100</f>
        <v>110.41666666666667</v>
      </c>
      <c r="W31" s="4">
        <f>'[2]на 30 сент МО (2)'!W30/'[2]роз (2)'!W30*100</f>
        <v>96.01449275362319</v>
      </c>
      <c r="X31" s="4">
        <f>'[2]на 30 сент МО (2)'!X30/'[2]роз (2)'!X30*100</f>
        <v>105.0709939148073</v>
      </c>
      <c r="Y31" s="4">
        <f>'[2]на 30 сент МО (2)'!Y30/'[2]роз (2)'!Y30*100</f>
        <v>104.7076130930489</v>
      </c>
      <c r="Z31" s="4">
        <f>'[2]на 30 сент МО (2)'!Z30/'[2]роз (2)'!Z30*100</f>
        <v>108.16326530612245</v>
      </c>
      <c r="AA31" s="4">
        <f>'[2]на 30 сент МО (2)'!AA30/'[2]роз (2)'!AA30*100</f>
        <v>110.45364891518736</v>
      </c>
      <c r="AB31" s="4">
        <f>'[2]на 30 сент МО (2)'!AB30/'[2]роз (2)'!AB30*100</f>
        <v>115.90909090909092</v>
      </c>
      <c r="AC31" s="4">
        <f>'[2]на 30 сент МО (2)'!AC30/'[2]роз (2)'!AC30*100</f>
        <v>101.98095238095237</v>
      </c>
      <c r="AD31" s="4">
        <f>'[2]на 30 сент МО (2)'!AD30/'[2]роз (2)'!AD30*100</f>
        <v>107.80590717299579</v>
      </c>
      <c r="AE31" s="4">
        <f>'[2]на 30 сент МО (2)'!AE30/'[2]роз (2)'!AE30*100</f>
        <v>106.7778936392075</v>
      </c>
      <c r="AF31" s="4">
        <f>'[2]на 30 сент МО (2)'!AF30/'[2]роз (2)'!AF30*100</f>
        <v>103.1591263650546</v>
      </c>
      <c r="AG31" s="4">
        <f>'[2]на 30 сент МО (2)'!AG30/'[2]роз (2)'!AG30*100</f>
        <v>103.52126607319485</v>
      </c>
      <c r="AH31" s="4">
        <f>'[2]на 30 сент МО (2)'!AH30/'[2]роз (2)'!AH30*100</f>
        <v>106.970509383378</v>
      </c>
      <c r="AI31" s="4">
        <f>'[2]на 30 сент МО (2)'!AI30/'[2]роз (2)'!AI30*100</f>
        <v>100.64643562578559</v>
      </c>
      <c r="AJ31" s="4">
        <f>'[2]на 30 сент МО (2)'!AJ30/'[2]роз (2)'!AJ30*100</f>
        <v>102.77621459388482</v>
      </c>
      <c r="AK31" s="4">
        <f>'[2]на 30 сент МО (2)'!AK30/'[2]роз (2)'!AK30*100</f>
        <v>105.82797427652733</v>
      </c>
      <c r="AL31" s="4">
        <f>'[2]на 30 сент МО (2)'!AL30/'[2]роз (2)'!AL30*100</f>
        <v>127.87173292334724</v>
      </c>
      <c r="AM31" s="4">
        <f>'[2]на 30 сент МО (2)'!AM30/'[2]роз (2)'!AM30*100</f>
        <v>101.89006750241079</v>
      </c>
      <c r="AN31" s="4">
        <f>'[2]на 30 сент МО (2)'!AN30/'[2]роз (2)'!AN30*100</f>
        <v>110.00000000000001</v>
      </c>
      <c r="AO31" s="4">
        <f>'[2]на 30 сент МО (2)'!AO30/'[2]роз (2)'!AO30*100</f>
        <v>102.04081632653062</v>
      </c>
      <c r="AP31" s="4">
        <f>'[2]на 30 сент МО (2)'!AP30/'[2]роз (2)'!AP30*100</f>
        <v>103.88855482060532</v>
      </c>
      <c r="AQ31" s="4">
        <f>'[2]на 30 сент МО (2)'!AQ30/'[2]роз (2)'!AQ30*100</f>
        <v>100.17574692442884</v>
      </c>
      <c r="AR31" s="4">
        <f>'[2]на 30 сент МО (2)'!AR30/'[2]роз (2)'!AR30*100</f>
        <v>104.31372549019609</v>
      </c>
      <c r="AS31" s="4">
        <f>'[2]на 30 сент МО (2)'!AS30/'[2]роз (2)'!AS30*100</f>
        <v>100</v>
      </c>
      <c r="AT31" s="4">
        <f>'[2]на 30 сент МО (2)'!AT30/'[2]роз (2)'!AT30*100</f>
        <v>103.63636363636364</v>
      </c>
      <c r="AU31" s="4">
        <f>'[2]на 30 сент МО (2)'!AU30/'[2]роз (2)'!AU30*100</f>
        <v>105.65726416610322</v>
      </c>
    </row>
    <row r="32" spans="1:47" ht="15" customHeight="1">
      <c r="A32" s="3">
        <f>'[1]пот'!A35</f>
        <v>30</v>
      </c>
      <c r="B32" s="18" t="str">
        <f>'[1]пот'!B35</f>
        <v>Соль поваренная пищевая, руб. за 1кг</v>
      </c>
      <c r="C32" s="4">
        <f>'[2]на 30 сент МО (2)'!C31/'[2]роз (2)'!C31*100</f>
        <v>101.96969696969698</v>
      </c>
      <c r="D32" s="4">
        <f>'[2]на 30 сент МО (2)'!D31/'[2]роз (2)'!D31*100</f>
        <v>100</v>
      </c>
      <c r="E32" s="4">
        <f>'[2]на 30 сент МО (2)'!E31/'[2]роз (2)'!E31*100</f>
        <v>100</v>
      </c>
      <c r="F32" s="4">
        <f>'[2]на 30 сент МО (2)'!F31/'[2]роз (2)'!F31*100</f>
        <v>101.885310290652</v>
      </c>
      <c r="G32" s="4">
        <f>'[2]на 30 сент МО (2)'!G31/'[2]роз (2)'!G31*100</f>
        <v>105.0632911392405</v>
      </c>
      <c r="H32" s="4">
        <f>'[2]на 30 сент МО (2)'!H31/'[2]роз (2)'!H31*100</f>
        <v>101.67464114832536</v>
      </c>
      <c r="I32" s="4">
        <f>'[2]на 30 сент МО (2)'!I31/'[2]роз (2)'!I31*100</f>
        <v>104.375</v>
      </c>
      <c r="J32" s="4">
        <f>'[2]на 30 сент МО (2)'!J31/'[2]роз (2)'!J31*100</f>
        <v>103.20623916811094</v>
      </c>
      <c r="K32" s="4">
        <f>'[2]на 30 сент МО (2)'!K31/'[2]роз (2)'!K31*100</f>
        <v>96.15384615384616</v>
      </c>
      <c r="L32" s="4">
        <f>'[2]на 30 сент МО (2)'!L31/'[2]роз (2)'!L31*100</f>
        <v>95.83333333333334</v>
      </c>
      <c r="M32" s="4">
        <f>'[2]на 30 сент МО (2)'!M31/'[2]роз (2)'!M31*100</f>
        <v>100</v>
      </c>
      <c r="N32" s="4">
        <f>'[2]на 30 сент МО (2)'!N31/'[2]роз (2)'!N31*100</f>
        <v>106.34249471458774</v>
      </c>
      <c r="O32" s="4">
        <f>'[2]на 30 сент МО (2)'!O31/'[2]роз (2)'!O31*100</f>
        <v>104.16666666666667</v>
      </c>
      <c r="P32" s="4">
        <f>'[2]на 30 сент МО (2)'!P31/'[2]роз (2)'!P31*100</f>
        <v>104.57153548708993</v>
      </c>
      <c r="Q32" s="4">
        <f>'[2]на 30 сент МО (2)'!Q31/'[2]роз (2)'!Q31*100</f>
        <v>103.13364055299539</v>
      </c>
      <c r="R32" s="4">
        <f>'[2]на 30 сент МО (2)'!R31/'[2]роз (2)'!R31*100</f>
        <v>103.87243735763099</v>
      </c>
      <c r="S32" s="4">
        <f>'[2]на 30 сент МО (2)'!S31/'[2]роз (2)'!S31*100</f>
        <v>99.6</v>
      </c>
      <c r="T32" s="4">
        <f>'[2]на 30 сент МО (2)'!T31/'[2]роз (2)'!T31*100</f>
        <v>100</v>
      </c>
      <c r="U32" s="4">
        <f>'[2]на 30 сент МО (2)'!U31/'[2]роз (2)'!U31*100</f>
        <v>102.4</v>
      </c>
      <c r="V32" s="4">
        <f>'[2]на 30 сент МО (2)'!V31/'[2]роз (2)'!V31*100</f>
        <v>100</v>
      </c>
      <c r="W32" s="4">
        <f>'[2]на 30 сент МО (2)'!W31/'[2]роз (2)'!W31*100</f>
        <v>100</v>
      </c>
      <c r="X32" s="4">
        <f>'[2]на 30 сент МО (2)'!X31/'[2]роз (2)'!X31*100</f>
        <v>99.2</v>
      </c>
      <c r="Y32" s="4">
        <f>'[2]на 30 сент МО (2)'!Y31/'[2]роз (2)'!Y31*100</f>
        <v>103.83673469387756</v>
      </c>
      <c r="Z32" s="4">
        <f>'[2]на 30 сент МО (2)'!Z31/'[2]роз (2)'!Z31*100</f>
        <v>102.63157894736841</v>
      </c>
      <c r="AA32" s="4">
        <f>'[2]на 30 сент МО (2)'!AA31/'[2]роз (2)'!AA31*100</f>
        <v>104.80000000000001</v>
      </c>
      <c r="AB32" s="4">
        <f>'[2]на 30 сент МО (2)'!AB31/'[2]роз (2)'!AB31*100</f>
        <v>100</v>
      </c>
      <c r="AC32" s="4">
        <f>'[2]на 30 сент МО (2)'!AC31/'[2]роз (2)'!AC31*100</f>
        <v>100</v>
      </c>
      <c r="AD32" s="4">
        <f>'[2]на 30 сент МО (2)'!AD31/'[2]роз (2)'!AD31*100</f>
        <v>108.33333333333333</v>
      </c>
      <c r="AE32" s="4">
        <f>'[2]на 30 сент МО (2)'!AE31/'[2]роз (2)'!AE31*100</f>
        <v>115.5268022181146</v>
      </c>
      <c r="AF32" s="4">
        <f>'[2]на 30 сент МО (2)'!AF31/'[2]роз (2)'!AF31*100</f>
        <v>100</v>
      </c>
      <c r="AG32" s="4">
        <f>'[2]на 30 сент МО (2)'!AG31/'[2]роз (2)'!AG31*100</f>
        <v>103.2761310452418</v>
      </c>
      <c r="AH32" s="4">
        <f>'[2]на 30 сент МО (2)'!AH31/'[2]роз (2)'!AH31*100</f>
        <v>101.45454545454547</v>
      </c>
      <c r="AI32" s="4">
        <f>'[2]на 30 сент МО (2)'!AI31/'[2]роз (2)'!AI31*100</f>
        <v>102.3581429624171</v>
      </c>
      <c r="AJ32" s="4">
        <f>'[2]на 30 сент МО (2)'!AJ31/'[2]роз (2)'!AJ31*100</f>
        <v>102.04415372035977</v>
      </c>
      <c r="AK32" s="4">
        <f>'[2]на 30 сент МО (2)'!AK31/'[2]роз (2)'!AK31*100</f>
        <v>116.66666666666667</v>
      </c>
      <c r="AL32" s="4">
        <f>'[2]на 30 сент МО (2)'!AL31/'[2]роз (2)'!AL31*100</f>
        <v>107.35999999999999</v>
      </c>
      <c r="AM32" s="4">
        <f>'[2]на 30 сент МО (2)'!AM31/'[2]роз (2)'!AM31*100</f>
        <v>105.76752440106478</v>
      </c>
      <c r="AN32" s="4">
        <f>'[2]на 30 сент МО (2)'!AN31/'[2]роз (2)'!AN31*100</f>
        <v>107.14285714285714</v>
      </c>
      <c r="AO32" s="4">
        <f>'[2]на 30 сент МО (2)'!AO31/'[2]роз (2)'!AO31*100</f>
        <v>108.33333333333333</v>
      </c>
      <c r="AP32" s="4">
        <f>'[2]на 30 сент МО (2)'!AP31/'[2]роз (2)'!AP31*100</f>
        <v>103.41805433829974</v>
      </c>
      <c r="AQ32" s="4">
        <f>'[2]на 30 сент МО (2)'!AQ31/'[2]роз (2)'!AQ31*100</f>
        <v>100</v>
      </c>
      <c r="AR32" s="4">
        <f>'[2]на 30 сент МО (2)'!AR31/'[2]роз (2)'!AR31*100</f>
        <v>100.79365079365078</v>
      </c>
      <c r="AS32" s="4">
        <f>'[2]на 30 сент МО (2)'!AS31/'[2]роз (2)'!AS31*100</f>
        <v>100</v>
      </c>
      <c r="AT32" s="4">
        <f>'[2]на 30 сент МО (2)'!AT31/'[2]роз (2)'!AT31*100</f>
        <v>100</v>
      </c>
      <c r="AU32" s="4">
        <f>'[2]на 30 сент МО (2)'!AU31/'[2]роз (2)'!AU31*100</f>
        <v>102.75049232988944</v>
      </c>
    </row>
    <row r="33" spans="1:47" ht="15.75" customHeight="1">
      <c r="A33" s="3">
        <f>'[1]пот'!A36</f>
        <v>31</v>
      </c>
      <c r="B33" s="18" t="str">
        <f>'[1]пот'!B36</f>
        <v>Чай черный байховый, руб. за 1кг</v>
      </c>
      <c r="C33" s="4">
        <f>'[2]на 30 сент МО (2)'!C32/'[2]роз (2)'!C32*100</f>
        <v>103</v>
      </c>
      <c r="D33" s="4">
        <f>'[2]на 30 сент МО (2)'!D32/'[2]роз (2)'!D32*100</f>
        <v>100</v>
      </c>
      <c r="E33" s="4">
        <f>'[2]на 30 сент МО (2)'!E32/'[2]роз (2)'!E32*100</f>
        <v>109.90621336459554</v>
      </c>
      <c r="F33" s="4">
        <f>'[2]на 30 сент МО (2)'!F32/'[2]роз (2)'!F32*100</f>
        <v>104.83265641869312</v>
      </c>
      <c r="G33" s="4">
        <f>'[2]на 30 сент МО (2)'!G32/'[2]роз (2)'!G32*100</f>
        <v>111.98718065444217</v>
      </c>
      <c r="H33" s="4">
        <f>'[2]на 30 сент МО (2)'!H32/'[2]роз (2)'!H32*100</f>
        <v>103.07278605311659</v>
      </c>
      <c r="I33" s="4">
        <f>'[2]на 30 сент МО (2)'!I32/'[2]роз (2)'!I32*100</f>
        <v>104.15719389412146</v>
      </c>
      <c r="J33" s="4">
        <f>'[2]на 30 сент МО (2)'!J32/'[2]роз (2)'!J32*100</f>
        <v>149.46060606060607</v>
      </c>
      <c r="K33" s="4">
        <f>'[2]на 30 сент МО (2)'!K32/'[2]роз (2)'!K32*100</f>
        <v>108.53333333333333</v>
      </c>
      <c r="L33" s="4">
        <f>'[2]на 30 сент МО (2)'!L32/'[2]роз (2)'!L32*100</f>
        <v>104.34441245747186</v>
      </c>
      <c r="M33" s="4">
        <f>'[2]на 30 сент МО (2)'!M32/'[2]роз (2)'!M32*100</f>
        <v>100.35523978685612</v>
      </c>
      <c r="N33" s="4">
        <f>'[2]на 30 сент МО (2)'!N32/'[2]роз (2)'!N32*100</f>
        <v>113.13214739517153</v>
      </c>
      <c r="O33" s="4">
        <f>'[2]на 30 сент МО (2)'!O32/'[2]роз (2)'!O32*100</f>
        <v>115.60693641618498</v>
      </c>
      <c r="P33" s="4">
        <f>'[2]на 30 сент МО (2)'!P32/'[2]роз (2)'!P32*100</f>
        <v>93.58938245296038</v>
      </c>
      <c r="Q33" s="4">
        <f>'[2]на 30 сент МО (2)'!Q32/'[2]роз (2)'!Q32*100</f>
        <v>111.66825799229578</v>
      </c>
      <c r="R33" s="4">
        <f>'[2]на 30 сент МО (2)'!R32/'[2]роз (2)'!R32*100</f>
        <v>88.21468298109009</v>
      </c>
      <c r="S33" s="4">
        <f>'[2]на 30 сент МО (2)'!S32/'[2]роз (2)'!S32*100</f>
        <v>111.872</v>
      </c>
      <c r="T33" s="4">
        <f>'[2]на 30 сент МО (2)'!T32/'[2]роз (2)'!T32*100</f>
        <v>107.61154855643045</v>
      </c>
      <c r="U33" s="4">
        <f>'[2]на 30 сент МО (2)'!U32/'[2]роз (2)'!U32*100</f>
        <v>112.11267605633803</v>
      </c>
      <c r="V33" s="4">
        <f>'[2]на 30 сент МО (2)'!V32/'[2]роз (2)'!V32*100</f>
        <v>100</v>
      </c>
      <c r="W33" s="4">
        <f>'[2]на 30 сент МО (2)'!W32/'[2]роз (2)'!W32*100</f>
        <v>101.21457489878543</v>
      </c>
      <c r="X33" s="4">
        <f>'[2]на 30 сент МО (2)'!X32/'[2]роз (2)'!X32*100</f>
        <v>105.24861878453038</v>
      </c>
      <c r="Y33" s="4">
        <f>'[2]на 30 сент МО (2)'!Y32/'[2]роз (2)'!Y32*100</f>
        <v>100</v>
      </c>
      <c r="Z33" s="4">
        <f>'[2]на 30 сент МО (2)'!Z32/'[2]роз (2)'!Z32*100</f>
        <v>107.72727272727273</v>
      </c>
      <c r="AA33" s="4">
        <f>'[2]на 30 сент МО (2)'!AA32/'[2]роз (2)'!AA32*100</f>
        <v>118.64035087719299</v>
      </c>
      <c r="AB33" s="4">
        <f>'[2]на 30 сент МО (2)'!AB32/'[2]роз (2)'!AB32*100</f>
        <v>105.26315789473684</v>
      </c>
      <c r="AC33" s="4">
        <f>'[2]на 30 сент МО (2)'!AC32/'[2]роз (2)'!AC32*100</f>
        <v>99.59603378626515</v>
      </c>
      <c r="AD33" s="4">
        <f>'[2]на 30 сент МО (2)'!AD32/'[2]роз (2)'!AD32*100</f>
        <v>100</v>
      </c>
      <c r="AE33" s="4">
        <f>'[2]на 30 сент МО (2)'!AE32/'[2]роз (2)'!AE32*100</f>
        <v>98.70410367170626</v>
      </c>
      <c r="AF33" s="4">
        <f>'[2]на 30 сент МО (2)'!AF32/'[2]роз (2)'!AF32*100</f>
        <v>103.38244881992438</v>
      </c>
      <c r="AG33" s="4">
        <f>'[2]на 30 сент МО (2)'!AG32/'[2]роз (2)'!AG32*100</f>
        <v>112.47820343461031</v>
      </c>
      <c r="AH33" s="4">
        <f>'[2]на 30 сент МО (2)'!AH32/'[2]роз (2)'!AH32*100</f>
        <v>111.92541629275104</v>
      </c>
      <c r="AI33" s="4">
        <f>'[2]на 30 сент МО (2)'!AI32/'[2]роз (2)'!AI32*100</f>
        <v>98.32853362391035</v>
      </c>
      <c r="AJ33" s="4">
        <f>'[2]на 30 сент МО (2)'!AJ32/'[2]роз (2)'!AJ32*100</f>
        <v>103.75923443782924</v>
      </c>
      <c r="AK33" s="4">
        <f>'[2]на 30 сент МО (2)'!AK32/'[2]роз (2)'!AK32*100</f>
        <v>95.14285714285714</v>
      </c>
      <c r="AL33" s="4">
        <f>'[2]на 30 сент МО (2)'!AL32/'[2]роз (2)'!AL32*100</f>
        <v>76</v>
      </c>
      <c r="AM33" s="4">
        <f>'[2]на 30 сент МО (2)'!AM32/'[2]роз (2)'!AM32*100</f>
        <v>99.94842303427289</v>
      </c>
      <c r="AN33" s="4">
        <f>'[2]на 30 сент МО (2)'!AN32/'[2]роз (2)'!AN32*100</f>
        <v>100</v>
      </c>
      <c r="AO33" s="4">
        <f>'[2]на 30 сент МО (2)'!AO32/'[2]роз (2)'!AO32*100</f>
        <v>100</v>
      </c>
      <c r="AP33" s="4">
        <f>'[2]на 30 сент МО (2)'!AP32/'[2]роз (2)'!AP32*100</f>
        <v>104.80975609756098</v>
      </c>
      <c r="AQ33" s="4">
        <f>'[2]на 30 сент МО (2)'!AQ32/'[2]роз (2)'!AQ32*100</f>
        <v>100</v>
      </c>
      <c r="AR33" s="4">
        <f>'[2]на 30 сент МО (2)'!AR32/'[2]роз (2)'!AR32*100</f>
        <v>110.87860670652456</v>
      </c>
      <c r="AS33" s="4">
        <f>'[2]на 30 сент МО (2)'!AS32/'[2]роз (2)'!AS32*100</f>
        <v>132.17391304347825</v>
      </c>
      <c r="AT33" s="4">
        <f>'[2]на 30 сент МО (2)'!AT32/'[2]роз (2)'!AT32*100</f>
        <v>109.8360655737705</v>
      </c>
      <c r="AU33" s="4">
        <f>'[2]на 30 сент МО (2)'!AU32/'[2]роз (2)'!AU32*100</f>
        <v>105.12462004553385</v>
      </c>
    </row>
    <row r="34" spans="1:47" ht="15" customHeight="1">
      <c r="A34" s="3">
        <f>'[1]пот'!A37</f>
        <v>32</v>
      </c>
      <c r="B34" s="18" t="str">
        <f>'[1]пот'!B37</f>
        <v>Рис шлифованный, руб. за 1кг</v>
      </c>
      <c r="C34" s="4">
        <f>'[2]на 30 сент МО (2)'!C33/'[2]роз (2)'!C33*100</f>
        <v>100</v>
      </c>
      <c r="D34" s="4">
        <f>'[2]на 30 сент МО (2)'!D33/'[2]роз (2)'!D33*100</f>
        <v>104.70003821169276</v>
      </c>
      <c r="E34" s="4">
        <f>'[2]на 30 сент МО (2)'!E33/'[2]роз (2)'!E33*100</f>
        <v>103.83667722632876</v>
      </c>
      <c r="F34" s="4">
        <f>'[2]на 30 сент МО (2)'!F33/'[2]роз (2)'!F33*100</f>
        <v>102.8198801550934</v>
      </c>
      <c r="G34" s="4">
        <f>'[2]на 30 сент МО (2)'!G33/'[2]роз (2)'!G33*100</f>
        <v>105.41305796135909</v>
      </c>
      <c r="H34" s="4">
        <f>'[2]на 30 сент МО (2)'!H33/'[2]роз (2)'!H33*100</f>
        <v>102.22790357925493</v>
      </c>
      <c r="I34" s="4">
        <f>'[2]на 30 сент МО (2)'!I33/'[2]роз (2)'!I33*100</f>
        <v>99.4857142857143</v>
      </c>
      <c r="J34" s="4">
        <f>'[2]на 30 сент МО (2)'!J33/'[2]роз (2)'!J33*100</f>
        <v>102.33609645817634</v>
      </c>
      <c r="K34" s="4">
        <f>'[2]на 30 сент МО (2)'!K33/'[2]роз (2)'!K33*100</f>
        <v>101.39130434782608</v>
      </c>
      <c r="L34" s="4">
        <f>'[2]на 30 сент МО (2)'!L33/'[2]роз (2)'!L33*100</f>
        <v>99.9131190269331</v>
      </c>
      <c r="M34" s="4">
        <f>'[2]на 30 сент МО (2)'!M33/'[2]роз (2)'!M33*100</f>
        <v>110.00000000000001</v>
      </c>
      <c r="N34" s="4">
        <f>'[2]на 30 сент МО (2)'!N33/'[2]роз (2)'!N33*100</f>
        <v>118.58299595141702</v>
      </c>
      <c r="O34" s="4">
        <f>'[2]на 30 сент МО (2)'!O33/'[2]роз (2)'!O33*100</f>
        <v>112.03703703703705</v>
      </c>
      <c r="P34" s="4">
        <f>'[2]на 30 сент МО (2)'!P33/'[2]роз (2)'!P33*100</f>
        <v>104.57675500899657</v>
      </c>
      <c r="Q34" s="4">
        <f>'[2]на 30 сент МО (2)'!Q33/'[2]роз (2)'!Q33*100</f>
        <v>99.0255561684133</v>
      </c>
      <c r="R34" s="4">
        <f>'[2]на 30 сент МО (2)'!R33/'[2]роз (2)'!R33*100</f>
        <v>106.01545253863137</v>
      </c>
      <c r="S34" s="4">
        <f>'[2]на 30 сент МО (2)'!S33/'[2]роз (2)'!S33*100</f>
        <v>103.57917570498914</v>
      </c>
      <c r="T34" s="4">
        <f>'[2]на 30 сент МО (2)'!T33/'[2]роз (2)'!T33*100</f>
        <v>104.01459854014598</v>
      </c>
      <c r="U34" s="4">
        <f>'[2]на 30 сент МО (2)'!U33/'[2]роз (2)'!U33*100</f>
        <v>100</v>
      </c>
      <c r="V34" s="4">
        <f>'[2]на 30 сент МО (2)'!V33/'[2]роз (2)'!V33*100</f>
        <v>100</v>
      </c>
      <c r="W34" s="4">
        <f>'[2]на 30 сент МО (2)'!W33/'[2]роз (2)'!W33*100</f>
        <v>95.44639655790607</v>
      </c>
      <c r="X34" s="4">
        <f>'[2]на 30 сент МО (2)'!X33/'[2]роз (2)'!X33*100</f>
        <v>106.03290676416819</v>
      </c>
      <c r="Y34" s="4">
        <f>'[2]на 30 сент МО (2)'!Y33/'[2]роз (2)'!Y33*100</f>
        <v>103.37020394054615</v>
      </c>
      <c r="Z34" s="4">
        <f>'[2]на 30 сент МО (2)'!Z33/'[2]роз (2)'!Z33*100</f>
        <v>106.61764705882352</v>
      </c>
      <c r="AA34" s="4">
        <f>'[2]на 30 сент МО (2)'!AA33/'[2]роз (2)'!AA33*100</f>
        <v>105.56552962298025</v>
      </c>
      <c r="AB34" s="4">
        <f>'[2]на 30 сент МО (2)'!AB33/'[2]роз (2)'!AB33*100</f>
        <v>96.8342644320298</v>
      </c>
      <c r="AC34" s="4">
        <f>'[2]на 30 сент МО (2)'!AC33/'[2]роз (2)'!AC33*100</f>
        <v>99.4619401804083</v>
      </c>
      <c r="AD34" s="4">
        <f>'[2]на 30 сент МО (2)'!AD33/'[2]роз (2)'!AD33*100</f>
        <v>105.45112781954886</v>
      </c>
      <c r="AE34" s="4">
        <f>'[2]на 30 сент МО (2)'!AE33/'[2]роз (2)'!AE33*100</f>
        <v>113.19712865819989</v>
      </c>
      <c r="AF34" s="4">
        <f>'[2]на 30 сент МО (2)'!AF33/'[2]роз (2)'!AF33*100</f>
        <v>100.34965034965033</v>
      </c>
      <c r="AG34" s="4">
        <f>'[2]на 30 сент МО (2)'!AG33/'[2]роз (2)'!AG33*100</f>
        <v>104.89690721649482</v>
      </c>
      <c r="AH34" s="4">
        <f>'[2]на 30 сент МО (2)'!AH33/'[2]роз (2)'!AH33*100</f>
        <v>109.53588082496167</v>
      </c>
      <c r="AI34" s="4">
        <f>'[2]на 30 сент МО (2)'!AI33/'[2]роз (2)'!AI33*100</f>
        <v>101.7969888295289</v>
      </c>
      <c r="AJ34" s="4">
        <f>'[2]на 30 сент МО (2)'!AJ33/'[2]роз (2)'!AJ33*100</f>
        <v>98.68421052631578</v>
      </c>
      <c r="AK34" s="4">
        <f>'[2]на 30 сент МО (2)'!AK33/'[2]роз (2)'!AK33*100</f>
        <v>109.06355772846933</v>
      </c>
      <c r="AL34" s="4">
        <f>'[2]на 30 сент МО (2)'!AL33/'[2]роз (2)'!AL33*100</f>
        <v>113.51117270050236</v>
      </c>
      <c r="AM34" s="4">
        <f>'[2]на 30 сент МО (2)'!AM33/'[2]роз (2)'!AM33*100</f>
        <v>100</v>
      </c>
      <c r="AN34" s="4">
        <f>'[2]на 30 сент МО (2)'!AN33/'[2]роз (2)'!AN33*100</f>
        <v>110.00000000000001</v>
      </c>
      <c r="AO34" s="4">
        <f>'[2]на 30 сент МО (2)'!AO33/'[2]роз (2)'!AO33*100</f>
        <v>115.99999999999999</v>
      </c>
      <c r="AP34" s="4">
        <f>'[2]на 30 сент МО (2)'!AP33/'[2]роз (2)'!AP33*100</f>
        <v>103.0783410138249</v>
      </c>
      <c r="AQ34" s="4">
        <f>'[2]на 30 сент МО (2)'!AQ33/'[2]роз (2)'!AQ33*100</f>
        <v>104.76190476190474</v>
      </c>
      <c r="AR34" s="4">
        <f>'[2]на 30 сент МО (2)'!AR33/'[2]роз (2)'!AR33*100</f>
        <v>100</v>
      </c>
      <c r="AS34" s="4">
        <f>'[2]на 30 сент МО (2)'!AS33/'[2]роз (2)'!AS33*100</f>
        <v>89.69072164948453</v>
      </c>
      <c r="AT34" s="4">
        <f>'[2]на 30 сент МО (2)'!AT33/'[2]роз (2)'!AT33*100</f>
        <v>100</v>
      </c>
      <c r="AU34" s="4">
        <f>'[2]на 30 сент МО (2)'!AU33/'[2]роз (2)'!AU33*100</f>
        <v>103.75012670601889</v>
      </c>
    </row>
    <row r="35" spans="1:47" ht="15.75" customHeight="1">
      <c r="A35" s="3">
        <f>'[1]пот'!A38</f>
        <v>33</v>
      </c>
      <c r="B35" s="18" t="str">
        <f>'[1]пот'!B38</f>
        <v>Пшено, руб. за 1кг</v>
      </c>
      <c r="C35" s="4">
        <f>'[2]на 30 сент МО (2)'!C34/'[2]роз (2)'!C34*100</f>
        <v>100</v>
      </c>
      <c r="D35" s="4">
        <f>'[2]на 30 сент МО (2)'!D34/'[2]роз (2)'!D34*100</f>
        <v>100</v>
      </c>
      <c r="E35" s="4">
        <f>'[2]на 30 сент МО (2)'!E34/'[2]роз (2)'!E34*100</f>
        <v>101.5625</v>
      </c>
      <c r="F35" s="4">
        <f>'[2]на 30 сент МО (2)'!F34/'[2]роз (2)'!F34*100</f>
        <v>100.15629884338857</v>
      </c>
      <c r="G35" s="4">
        <f>'[2]на 30 сент МО (2)'!G34/'[2]роз (2)'!G34*100</f>
        <v>100.22465599550688</v>
      </c>
      <c r="H35" s="4">
        <f>'[2]на 30 сент МО (2)'!H34/'[2]роз (2)'!H34*100</f>
        <v>99.84116899618806</v>
      </c>
      <c r="I35" s="4">
        <f>'[2]на 30 сент МО (2)'!I34/'[2]роз (2)'!I34*100</f>
        <v>96.92700729927006</v>
      </c>
      <c r="J35" s="4">
        <f>'[2]на 30 сент МО (2)'!J34/'[2]роз (2)'!J34*100</f>
        <v>97.67587939698494</v>
      </c>
      <c r="K35" s="4">
        <f>'[2]на 30 сент МО (2)'!K34/'[2]роз (2)'!K34*100</f>
        <v>102.74390243902441</v>
      </c>
      <c r="L35" s="4">
        <f>'[2]на 30 сент МО (2)'!L34/'[2]роз (2)'!L34*100</f>
        <v>98.39782345828296</v>
      </c>
      <c r="M35" s="4">
        <f>'[2]на 30 сент МО (2)'!M34/'[2]роз (2)'!M34*100</f>
        <v>100</v>
      </c>
      <c r="N35" s="4">
        <f>'[2]на 30 сент МО (2)'!N34/'[2]роз (2)'!N34*100</f>
        <v>99.82300884955751</v>
      </c>
      <c r="O35" s="4">
        <f>'[2]на 30 сент МО (2)'!O34/'[2]роз (2)'!O34*100</f>
        <v>112.72727272727272</v>
      </c>
      <c r="P35" s="4">
        <f>'[2]на 30 сент МО (2)'!P34/'[2]роз (2)'!P34*100</f>
        <v>104.64203288205762</v>
      </c>
      <c r="Q35" s="4">
        <f>'[2]на 30 сент МО (2)'!Q34/'[2]роз (2)'!Q34*100</f>
        <v>101.64383561643835</v>
      </c>
      <c r="R35" s="4">
        <f>'[2]на 30 сент МО (2)'!R34/'[2]роз (2)'!R34*100</f>
        <v>94.73852040816327</v>
      </c>
      <c r="S35" s="4">
        <f>'[2]на 30 сент МО (2)'!S34/'[2]роз (2)'!S34*100</f>
        <v>96.12311334714411</v>
      </c>
      <c r="T35" s="4">
        <f>'[2]на 30 сент МО (2)'!T34/'[2]роз (2)'!T34*100</f>
        <v>96.93251533742331</v>
      </c>
      <c r="U35" s="4">
        <f>'[2]на 30 сент МО (2)'!U34/'[2]роз (2)'!U34*100</f>
        <v>100.31446540880502</v>
      </c>
      <c r="V35" s="4">
        <f>'[2]на 30 сент МО (2)'!V34/'[2]роз (2)'!V34*100</f>
        <v>100</v>
      </c>
      <c r="W35" s="4">
        <f>'[2]на 30 сент МО (2)'!W34/'[2]роз (2)'!W34*100</f>
        <v>101.447963800905</v>
      </c>
      <c r="X35" s="4">
        <f>'[2]на 30 сент МО (2)'!X34/'[2]роз (2)'!X34*100</f>
        <v>105.16129032258065</v>
      </c>
      <c r="Y35" s="4">
        <f>'[2]на 30 сент МО (2)'!Y34/'[2]роз (2)'!Y34*100</f>
        <v>100.46540490226499</v>
      </c>
      <c r="Z35" s="4">
        <f>'[2]на 30 сент МО (2)'!Z34/'[2]роз (2)'!Z34*100</f>
        <v>95.58823529411765</v>
      </c>
      <c r="AA35" s="4">
        <f>'[2]на 30 сент МО (2)'!AA34/'[2]роз (2)'!AA34*100</f>
        <v>104.0677966101695</v>
      </c>
      <c r="AB35" s="4">
        <f>'[2]на 30 сент МО (2)'!AB34/'[2]роз (2)'!AB34*100</f>
        <v>100</v>
      </c>
      <c r="AC35" s="4">
        <f>'[2]на 30 сент МО (2)'!AC34/'[2]роз (2)'!AC34*100</f>
        <v>102.53968253968253</v>
      </c>
      <c r="AD35" s="4">
        <f>'[2]на 30 сент МО (2)'!AD34/'[2]роз (2)'!AD34*100</f>
        <v>90.56047197640117</v>
      </c>
      <c r="AE35" s="4">
        <f>'[2]на 30 сент МО (2)'!AE34/'[2]роз (2)'!AE34*100</f>
        <v>110.56105610561056</v>
      </c>
      <c r="AF35" s="4">
        <f>'[2]на 30 сент МО (2)'!AF34/'[2]роз (2)'!AF34*100</f>
        <v>99.30379746835443</v>
      </c>
      <c r="AG35" s="4">
        <f>'[2]на 30 сент МО (2)'!AG34/'[2]роз (2)'!AG34*100</f>
        <v>100.4009870450339</v>
      </c>
      <c r="AH35" s="4">
        <f>'[2]на 30 сент МО (2)'!AH34/'[2]роз (2)'!AH34*100</f>
        <v>93.99364712676869</v>
      </c>
      <c r="AI35" s="4">
        <f>'[2]на 30 сент МО (2)'!AI34/'[2]роз (2)'!AI34*100</f>
        <v>99.66257668711657</v>
      </c>
      <c r="AJ35" s="4">
        <f>'[2]на 30 сент МО (2)'!AJ34/'[2]роз (2)'!AJ34*100</f>
        <v>102.7998727330576</v>
      </c>
      <c r="AK35" s="4">
        <f>'[2]на 30 сент МО (2)'!AK34/'[2]роз (2)'!AK34*100</f>
        <v>108.32559579077684</v>
      </c>
      <c r="AL35" s="4">
        <f>'[2]на 30 сент МО (2)'!AL34/'[2]роз (2)'!AL34*100</f>
        <v>96.72284644194757</v>
      </c>
      <c r="AM35" s="4">
        <f>'[2]на 30 сент МО (2)'!AM34/'[2]роз (2)'!AM34*100</f>
        <v>98.858592263792</v>
      </c>
      <c r="AN35" s="4">
        <f>'[2]на 30 сент МО (2)'!AN34/'[2]роз (2)'!AN34*100</f>
        <v>106.66666666666667</v>
      </c>
      <c r="AO35" s="4">
        <f>'[2]на 30 сент МО (2)'!AO34/'[2]роз (2)'!AO34*100</f>
        <v>102.85714285714285</v>
      </c>
      <c r="AP35" s="4">
        <f>'[2]на 30 сент МО (2)'!AP34/'[2]роз (2)'!AP34*100</f>
        <v>96.66999666999668</v>
      </c>
      <c r="AQ35" s="4">
        <f>'[2]на 30 сент МО (2)'!AQ34/'[2]роз (2)'!AQ34*100</f>
        <v>100</v>
      </c>
      <c r="AR35" s="4">
        <f>'[2]на 30 сент МО (2)'!AR34/'[2]роз (2)'!AR34*100</f>
        <v>101.40082776185928</v>
      </c>
      <c r="AS35" s="4">
        <f>'[2]на 30 сент МО (2)'!AS34/'[2]роз (2)'!AS34*100</f>
        <v>100</v>
      </c>
      <c r="AT35" s="4">
        <f>'[2]на 30 сент МО (2)'!AT34/'[2]роз (2)'!AT34*100</f>
        <v>100</v>
      </c>
      <c r="AU35" s="4">
        <f>'[2]на 30 сент МО (2)'!AU34/'[2]роз (2)'!AU34*100</f>
        <v>100.41160586435338</v>
      </c>
    </row>
    <row r="36" spans="1:47" ht="15" customHeight="1">
      <c r="A36" s="3">
        <f>'[1]пот'!A39</f>
        <v>34</v>
      </c>
      <c r="B36" s="18" t="str">
        <f>'[1]пот'!B39</f>
        <v>Крупа гречневая ядрица, руб. за 1кг</v>
      </c>
      <c r="C36" s="4">
        <f>'[2]на 30 сент МО (2)'!C35/'[2]роз (2)'!C35*100</f>
        <v>97.00675893144512</v>
      </c>
      <c r="D36" s="4">
        <f>'[2]на 30 сент МО (2)'!D35/'[2]роз (2)'!D35*100</f>
        <v>100</v>
      </c>
      <c r="E36" s="4">
        <f>'[2]на 30 сент МО (2)'!E35/'[2]роз (2)'!E35*100</f>
        <v>99.29577464788733</v>
      </c>
      <c r="F36" s="4">
        <f>'[2]на 30 сент МО (2)'!F35/'[2]роз (2)'!F35*100</f>
        <v>102.35961768219835</v>
      </c>
      <c r="G36" s="4">
        <f>'[2]на 30 сент МО (2)'!G35/'[2]роз (2)'!G35*100</f>
        <v>102.73239436619718</v>
      </c>
      <c r="H36" s="4">
        <f>'[2]на 30 сент МО (2)'!H35/'[2]роз (2)'!H35*100</f>
        <v>100.82809385063642</v>
      </c>
      <c r="I36" s="4">
        <f>'[2]на 30 сент МО (2)'!I35/'[2]роз (2)'!I35*100</f>
        <v>96.39571082670356</v>
      </c>
      <c r="J36" s="4">
        <f>'[2]на 30 сент МО (2)'!J35/'[2]роз (2)'!J35*100</f>
        <v>108.72665534804756</v>
      </c>
      <c r="K36" s="4">
        <f>'[2]на 30 сент МО (2)'!K35/'[2]роз (2)'!K35*100</f>
        <v>96.37681159420289</v>
      </c>
      <c r="L36" s="4">
        <f>'[2]на 30 сент МО (2)'!L35/'[2]роз (2)'!L35*100</f>
        <v>99.2412746585736</v>
      </c>
      <c r="M36" s="4">
        <f>'[2]на 30 сент МО (2)'!M35/'[2]роз (2)'!M35*100</f>
        <v>103.38983050847457</v>
      </c>
      <c r="N36" s="4">
        <f>'[2]на 30 сент МО (2)'!N35/'[2]роз (2)'!N35*100</f>
        <v>100.56310036435904</v>
      </c>
      <c r="O36" s="4">
        <f>'[2]на 30 сент МО (2)'!O35/'[2]роз (2)'!O35*100</f>
        <v>101.34128166915053</v>
      </c>
      <c r="P36" s="4">
        <f>'[2]на 30 сент МО (2)'!P35/'[2]роз (2)'!P35*100</f>
        <v>106.88911182266685</v>
      </c>
      <c r="Q36" s="4">
        <f>'[2]на 30 сент МО (2)'!Q35/'[2]роз (2)'!Q35*100</f>
        <v>100.19483682415978</v>
      </c>
      <c r="R36" s="4">
        <f>'[2]на 30 сент МО (2)'!R35/'[2]роз (2)'!R35*100</f>
        <v>102.52774352651048</v>
      </c>
      <c r="S36" s="4">
        <f>'[2]на 30 сент МО (2)'!S35/'[2]роз (2)'!S35*100</f>
        <v>105.53858967240421</v>
      </c>
      <c r="T36" s="4">
        <f>'[2]на 30 сент МО (2)'!T35/'[2]роз (2)'!T35*100</f>
        <v>98.23269513991163</v>
      </c>
      <c r="U36" s="4">
        <f>'[2]на 30 сент МО (2)'!U35/'[2]роз (2)'!U35*100</f>
        <v>98.145285935085</v>
      </c>
      <c r="V36" s="4">
        <f>'[2]на 30 сент МО (2)'!V35/'[2]роз (2)'!V35*100</f>
        <v>107.88064269319054</v>
      </c>
      <c r="W36" s="4">
        <f>'[2]на 30 сент МО (2)'!W35/'[2]роз (2)'!W35*100</f>
        <v>100.68943402276736</v>
      </c>
      <c r="X36" s="4">
        <f>'[2]на 30 сент МО (2)'!X35/'[2]роз (2)'!X35*100</f>
        <v>108.62619808306708</v>
      </c>
      <c r="Y36" s="4">
        <f>'[2]на 30 сент МО (2)'!Y35/'[2]роз (2)'!Y35*100</f>
        <v>100.93843310109483</v>
      </c>
      <c r="Z36" s="4">
        <f>'[2]на 30 сент МО (2)'!Z35/'[2]роз (2)'!Z35*100</f>
        <v>110.34482758620689</v>
      </c>
      <c r="AA36" s="4">
        <f>'[2]на 30 сент МО (2)'!AA35/'[2]роз (2)'!AA35*100</f>
        <v>108.2051282051282</v>
      </c>
      <c r="AB36" s="4">
        <f>'[2]на 30 сент МО (2)'!AB35/'[2]роз (2)'!AB35*100</f>
        <v>107.6923076923077</v>
      </c>
      <c r="AC36" s="4">
        <f>'[2]на 30 сент МО (2)'!AC35/'[2]роз (2)'!AC35*100</f>
        <v>104.21016005567154</v>
      </c>
      <c r="AD36" s="4">
        <f>'[2]на 30 сент МО (2)'!AD35/'[2]роз (2)'!AD35*100</f>
        <v>100</v>
      </c>
      <c r="AE36" s="4">
        <f>'[2]на 30 сент МО (2)'!AE35/'[2]роз (2)'!AE35*100</f>
        <v>104.91803278688525</v>
      </c>
      <c r="AF36" s="4">
        <f>'[2]на 30 сент МО (2)'!AF35/'[2]роз (2)'!AF35*100</f>
        <v>103.29670329670328</v>
      </c>
      <c r="AG36" s="4">
        <f>'[2]на 30 сент МО (2)'!AG35/'[2]роз (2)'!AG35*100</f>
        <v>103.45736434108528</v>
      </c>
      <c r="AH36" s="4">
        <f>'[2]на 30 сент МО (2)'!AH35/'[2]роз (2)'!AH35*100</f>
        <v>99.96780267640253</v>
      </c>
      <c r="AI36" s="4">
        <f>'[2]на 30 сент МО (2)'!AI35/'[2]роз (2)'!AI35*100</f>
        <v>100.32090464547679</v>
      </c>
      <c r="AJ36" s="4">
        <f>'[2]на 30 сент МО (2)'!AJ35/'[2]роз (2)'!AJ35*100</f>
        <v>99.95410738871041</v>
      </c>
      <c r="AK36" s="4">
        <f>'[2]на 30 сент МО (2)'!AK35/'[2]роз (2)'!AK35*100</f>
        <v>102.81815485019281</v>
      </c>
      <c r="AL36" s="4">
        <f>'[2]на 30 сент МО (2)'!AL35/'[2]роз (2)'!AL35*100</f>
        <v>114.71066319895967</v>
      </c>
      <c r="AM36" s="4">
        <f>'[2]на 30 сент МО (2)'!AM35/'[2]роз (2)'!AM35*100</f>
        <v>105.74169966494063</v>
      </c>
      <c r="AN36" s="4">
        <f>'[2]на 30 сент МО (2)'!AN35/'[2]роз (2)'!AN35*100</f>
        <v>101.5625</v>
      </c>
      <c r="AO36" s="4">
        <f>'[2]на 30 сент МО (2)'!AO35/'[2]роз (2)'!AO35*100</f>
        <v>113.33333333333333</v>
      </c>
      <c r="AP36" s="4">
        <f>'[2]на 30 сент МО (2)'!AP35/'[2]роз (2)'!AP35*100</f>
        <v>100.03298697014678</v>
      </c>
      <c r="AQ36" s="4">
        <f>'[2]на 30 сент МО (2)'!AQ35/'[2]роз (2)'!AQ35*100</f>
        <v>100</v>
      </c>
      <c r="AR36" s="4">
        <f>'[2]на 30 сент МО (2)'!AR35/'[2]роз (2)'!AR35*100</f>
        <v>100.2304147465438</v>
      </c>
      <c r="AS36" s="4">
        <f>'[2]на 30 сент МО (2)'!AS35/'[2]роз (2)'!AS35*100</f>
        <v>94.16299559471366</v>
      </c>
      <c r="AT36" s="4">
        <f>'[2]на 30 сент МО (2)'!AT35/'[2]роз (2)'!AT35*100</f>
        <v>100</v>
      </c>
      <c r="AU36" s="4">
        <f>'[2]на 30 сент МО (2)'!AU35/'[2]роз (2)'!AU35*100</f>
        <v>102.38480083234846</v>
      </c>
    </row>
    <row r="37" spans="1:47" ht="15" customHeight="1">
      <c r="A37" s="3">
        <f>'[1]пот'!A40</f>
        <v>35</v>
      </c>
      <c r="B37" s="18" t="str">
        <f>'[1]пот'!B40</f>
        <v>Вермишель, руб. за 1кг</v>
      </c>
      <c r="C37" s="4">
        <f>'[2]на 30 сент МО (2)'!C36/'[2]роз (2)'!C36*100</f>
        <v>101.98863636363636</v>
      </c>
      <c r="D37" s="4">
        <f>'[2]на 30 сент МО (2)'!D36/'[2]роз (2)'!D36*100</f>
        <v>100</v>
      </c>
      <c r="E37" s="4">
        <f>'[2]на 30 сент МО (2)'!E36/'[2]роз (2)'!E36*100</f>
        <v>102.08333333333333</v>
      </c>
      <c r="F37" s="4">
        <f>'[2]на 30 сент МО (2)'!F36/'[2]роз (2)'!F36*100</f>
        <v>102.23245109321057</v>
      </c>
      <c r="G37" s="4">
        <f>'[2]на 30 сент МО (2)'!G36/'[2]роз (2)'!G36*100</f>
        <v>104.73036896877956</v>
      </c>
      <c r="H37" s="4">
        <f>'[2]на 30 сент МО (2)'!H36/'[2]роз (2)'!H36*100</f>
        <v>101.56922298152367</v>
      </c>
      <c r="I37" s="4">
        <f>'[2]на 30 сент МО (2)'!I36/'[2]роз (2)'!I36*100</f>
        <v>98.46328969834947</v>
      </c>
      <c r="J37" s="4">
        <f>'[2]на 30 сент МО (2)'!J36/'[2]роз (2)'!J36*100</f>
        <v>104.67822369983378</v>
      </c>
      <c r="K37" s="4">
        <f>'[2]на 30 сент МО (2)'!K36/'[2]роз (2)'!K36*100</f>
        <v>129.26829268292684</v>
      </c>
      <c r="L37" s="4">
        <f>'[2]на 30 сент МО (2)'!L36/'[2]роз (2)'!L36*100</f>
        <v>101.89573459715639</v>
      </c>
      <c r="M37" s="4">
        <f>'[2]на 30 сент МО (2)'!M36/'[2]роз (2)'!M36*100</f>
        <v>100</v>
      </c>
      <c r="N37" s="4">
        <f>'[2]на 30 сент МО (2)'!N36/'[2]роз (2)'!N36*100</f>
        <v>96.2953091684435</v>
      </c>
      <c r="O37" s="4">
        <f>'[2]на 30 сент МО (2)'!O36/'[2]роз (2)'!O36*100</f>
        <v>102.4390243902439</v>
      </c>
      <c r="P37" s="4">
        <f>'[2]на 30 сент МО (2)'!P36/'[2]роз (2)'!P36*100</f>
        <v>98.13559322033899</v>
      </c>
      <c r="Q37" s="4">
        <f>'[2]на 30 сент МО (2)'!Q36/'[2]роз (2)'!Q36*100</f>
        <v>103.16392625809665</v>
      </c>
      <c r="R37" s="4">
        <f>'[2]на 30 сент МО (2)'!R36/'[2]роз (2)'!R36*100</f>
        <v>99.36708860759494</v>
      </c>
      <c r="S37" s="4">
        <f>'[2]на 30 сент МО (2)'!S36/'[2]роз (2)'!S36*100</f>
        <v>100.95780481491067</v>
      </c>
      <c r="T37" s="4">
        <f>'[2]на 30 сент МО (2)'!T36/'[2]роз (2)'!T36*100</f>
        <v>97.40259740259741</v>
      </c>
      <c r="U37" s="4">
        <f>'[2]на 30 сент МО (2)'!U36/'[2]роз (2)'!U36*100</f>
        <v>102.76381909547739</v>
      </c>
      <c r="V37" s="4">
        <f>'[2]на 30 сент МО (2)'!V36/'[2]роз (2)'!V36*100</f>
        <v>100</v>
      </c>
      <c r="W37" s="4">
        <f>'[2]на 30 сент МО (2)'!W36/'[2]роз (2)'!W36*100</f>
        <v>100.13550135501357</v>
      </c>
      <c r="X37" s="4">
        <f>'[2]на 30 сент МО (2)'!X36/'[2]роз (2)'!X36*100</f>
        <v>109.51086956521738</v>
      </c>
      <c r="Y37" s="4">
        <f>'[2]на 30 сент МО (2)'!Y36/'[2]роз (2)'!Y36*100</f>
        <v>104.23873325213155</v>
      </c>
      <c r="Z37" s="4">
        <f>'[2]на 30 сент МО (2)'!Z36/'[2]роз (2)'!Z36*100</f>
        <v>97.5</v>
      </c>
      <c r="AA37" s="4">
        <f>'[2]на 30 сент МО (2)'!AA36/'[2]роз (2)'!AA36*100</f>
        <v>102.57731958762886</v>
      </c>
      <c r="AB37" s="4">
        <f>'[2]на 30 сент МО (2)'!AB36/'[2]роз (2)'!AB36*100</f>
        <v>102.04081632653062</v>
      </c>
      <c r="AC37" s="4">
        <f>'[2]на 30 сент МО (2)'!AC36/'[2]роз (2)'!AC36*100</f>
        <v>100</v>
      </c>
      <c r="AD37" s="4">
        <f>'[2]на 30 сент МО (2)'!AD36/'[2]роз (2)'!AD36*100</f>
        <v>107.92838874680308</v>
      </c>
      <c r="AE37" s="4">
        <f>'[2]на 30 сент МО (2)'!AE36/'[2]роз (2)'!AE36*100</f>
        <v>106.75675675675676</v>
      </c>
      <c r="AF37" s="4">
        <f>'[2]на 30 сент МО (2)'!AF36/'[2]роз (2)'!AF36*100</f>
        <v>99.46131243878548</v>
      </c>
      <c r="AG37" s="4">
        <f>'[2]на 30 сент МО (2)'!AG36/'[2]роз (2)'!AG36*100</f>
        <v>99.08125179443009</v>
      </c>
      <c r="AH37" s="4">
        <f>'[2]на 30 сент МО (2)'!AH36/'[2]роз (2)'!AH36*100</f>
        <v>101.64319248826293</v>
      </c>
      <c r="AI37" s="4">
        <f>'[2]на 30 сент МО (2)'!AI36/'[2]роз (2)'!AI36*100</f>
        <v>99.08543922984357</v>
      </c>
      <c r="AJ37" s="4">
        <f>'[2]на 30 сент МО (2)'!AJ36/'[2]роз (2)'!AJ36*100</f>
        <v>103.22984476715071</v>
      </c>
      <c r="AK37" s="4">
        <f>'[2]на 30 сент МО (2)'!AK36/'[2]роз (2)'!AK36*100</f>
        <v>97.08737864077669</v>
      </c>
      <c r="AL37" s="4">
        <f>'[2]на 30 сент МО (2)'!AL36/'[2]роз (2)'!AL36*100</f>
        <v>100.07714561234329</v>
      </c>
      <c r="AM37" s="4">
        <f>'[2]на 30 сент МО (2)'!AM36/'[2]роз (2)'!AM36*100</f>
        <v>101.01600203200407</v>
      </c>
      <c r="AN37" s="4">
        <f>'[2]на 30 сент МО (2)'!AN36/'[2]роз (2)'!AN36*100</f>
        <v>115.15151515151516</v>
      </c>
      <c r="AO37" s="4">
        <f>'[2]на 30 сент МО (2)'!AO36/'[2]роз (2)'!AO36*100</f>
        <v>100</v>
      </c>
      <c r="AP37" s="4">
        <f>'[2]на 30 сент МО (2)'!AP36/'[2]роз (2)'!AP36*100</f>
        <v>100.6546216286986</v>
      </c>
      <c r="AQ37" s="4">
        <f>'[2]на 30 сент МО (2)'!AQ36/'[2]роз (2)'!AQ36*100</f>
        <v>100</v>
      </c>
      <c r="AR37" s="4">
        <f>'[2]на 30 сент МО (2)'!AR36/'[2]роз (2)'!AR36*100</f>
        <v>101.875</v>
      </c>
      <c r="AS37" s="4">
        <f>'[2]на 30 сент МО (2)'!AS36/'[2]роз (2)'!AS36*100</f>
        <v>100</v>
      </c>
      <c r="AT37" s="4">
        <f>'[2]на 30 сент МО (2)'!AT36/'[2]роз (2)'!AT36*100</f>
        <v>102.7027027027027</v>
      </c>
      <c r="AU37" s="4">
        <f>'[2]на 30 сент МО (2)'!AU36/'[2]роз (2)'!AU36*100</f>
        <v>102.21999434100857</v>
      </c>
    </row>
    <row r="38" spans="1:47" ht="20.25" customHeight="1">
      <c r="A38" s="3">
        <f>'[1]пот'!A41</f>
        <v>36</v>
      </c>
      <c r="B38" s="18" t="str">
        <f>'[1]пот'!B41</f>
        <v>Картофель, руб. за 1кг</v>
      </c>
      <c r="C38" s="4">
        <f>'[2]на 30 сент МО (2)'!C37/'[2]роз (2)'!C37*100</f>
        <v>94.09199048374307</v>
      </c>
      <c r="D38" s="4">
        <f>'[2]на 30 сент МО (2)'!D37/'[2]роз (2)'!D37*100</f>
        <v>78.75</v>
      </c>
      <c r="E38" s="4">
        <f>'[2]на 30 сент МО (2)'!E37/'[2]роз (2)'!E37*100</f>
        <v>74</v>
      </c>
      <c r="F38" s="4">
        <f>'[2]на 30 сент МО (2)'!F37/'[2]роз (2)'!F37*100</f>
        <v>62.857142857142854</v>
      </c>
      <c r="G38" s="4">
        <f>'[2]на 30 сент МО (2)'!G37/'[2]роз (2)'!G37*100</f>
        <v>62.91801510248112</v>
      </c>
      <c r="H38" s="4">
        <f>'[2]на 30 сент МО (2)'!H37/'[2]роз (2)'!H37*100</f>
        <v>75.18933656467738</v>
      </c>
      <c r="I38" s="4">
        <f>'[2]на 30 сент МО (2)'!I37/'[2]роз (2)'!I37*100</f>
        <v>76.20805369127517</v>
      </c>
      <c r="J38" s="4">
        <f>'[2]на 30 сент МО (2)'!J37/'[2]роз (2)'!J37*100</f>
        <v>56.796769851951545</v>
      </c>
      <c r="K38" s="4">
        <f>'[2]на 30 сент МО (2)'!K37/'[2]роз (2)'!K37*100</f>
        <v>71.875</v>
      </c>
      <c r="L38" s="4">
        <f>'[2]на 30 сент МО (2)'!L37/'[2]роз (2)'!L37*100</f>
        <v>59.210526315789465</v>
      </c>
      <c r="M38" s="4">
        <f>'[2]на 30 сент МО (2)'!M37/'[2]роз (2)'!M37*100</f>
        <v>96</v>
      </c>
      <c r="N38" s="4">
        <f>'[2]на 30 сент МО (2)'!N37/'[2]роз (2)'!N37*100</f>
        <v>67.27748691099475</v>
      </c>
      <c r="O38" s="4">
        <f>'[2]на 30 сент МО (2)'!O37/'[2]роз (2)'!O37*100</f>
        <v>70</v>
      </c>
      <c r="P38" s="4">
        <f>'[2]на 30 сент МО (2)'!P37/'[2]роз (2)'!P37*100</f>
        <v>65.90236686390533</v>
      </c>
      <c r="Q38" s="4">
        <f>'[2]на 30 сент МО (2)'!Q37/'[2]роз (2)'!Q37*100</f>
        <v>72.56752359258054</v>
      </c>
      <c r="R38" s="4">
        <f>'[2]на 30 сент МО (2)'!R37/'[2]роз (2)'!R37*100</f>
        <v>60.109147609147605</v>
      </c>
      <c r="S38" s="4">
        <f>'[2]на 30 сент МО (2)'!S37/'[2]роз (2)'!S37*100</f>
        <v>74.9035894393355</v>
      </c>
      <c r="T38" s="4">
        <f>'[2]на 30 сент МО (2)'!T37/'[2]роз (2)'!T37*100</f>
        <v>88.88888888888889</v>
      </c>
      <c r="U38" s="4">
        <f>'[2]на 30 сент МО (2)'!U37/'[2]роз (2)'!U37*100</f>
        <v>71.875</v>
      </c>
      <c r="V38" s="4">
        <f>'[2]на 30 сент МО (2)'!V37/'[2]роз (2)'!V37*100</f>
        <v>83.33333333333334</v>
      </c>
      <c r="W38" s="4">
        <f>'[2]на 30 сент МО (2)'!W37/'[2]роз (2)'!W37*100</f>
        <v>93.33333333333333</v>
      </c>
      <c r="X38" s="4">
        <f>'[2]на 30 сент МО (2)'!X37/'[2]роз (2)'!X37*100</f>
        <v>65.57377049180327</v>
      </c>
      <c r="Y38" s="4">
        <f>'[2]на 30 сент МО (2)'!Y37/'[2]роз (2)'!Y37*100</f>
        <v>65.65279770444764</v>
      </c>
      <c r="Z38" s="4">
        <f>'[2]на 30 сент МО (2)'!Z37/'[2]роз (2)'!Z37*100</f>
        <v>72.90322580645162</v>
      </c>
      <c r="AA38" s="4">
        <f>'[2]на 30 сент МО (2)'!AA37/'[2]роз (2)'!AA37*100</f>
        <v>65.97014925373135</v>
      </c>
      <c r="AB38" s="4">
        <f>'[2]на 30 сент МО (2)'!AB37/'[2]роз (2)'!AB37*100</f>
        <v>65.06849315068493</v>
      </c>
      <c r="AC38" s="4">
        <f>'[2]на 30 сент МО (2)'!AC37/'[2]роз (2)'!AC37*100</f>
        <v>91.10787172011662</v>
      </c>
      <c r="AD38" s="4">
        <f>'[2]на 30 сент МО (2)'!AD37/'[2]роз (2)'!AD37*100</f>
        <v>82.8</v>
      </c>
      <c r="AE38" s="4">
        <f>'[2]на 30 сент МО (2)'!AE37/'[2]роз (2)'!AE37*100</f>
        <v>80.93234056328909</v>
      </c>
      <c r="AF38" s="4">
        <f>'[2]на 30 сент МО (2)'!AF37/'[2]роз (2)'!AF37*100</f>
        <v>76.97160883280758</v>
      </c>
      <c r="AG38" s="4">
        <f>'[2]на 30 сент МО (2)'!AG37/'[2]роз (2)'!AG37*100</f>
        <v>71.90363081099423</v>
      </c>
      <c r="AH38" s="4">
        <f>'[2]на 30 сент МО (2)'!AH37/'[2]роз (2)'!AH37*100</f>
        <v>76.00518806744489</v>
      </c>
      <c r="AI38" s="4">
        <f>'[2]на 30 сент МО (2)'!AI37/'[2]роз (2)'!AI37*100</f>
        <v>68.42413591095489</v>
      </c>
      <c r="AJ38" s="4">
        <f>'[2]на 30 сент МО (2)'!AJ37/'[2]роз (2)'!AJ37*100</f>
        <v>75.3888888888889</v>
      </c>
      <c r="AK38" s="4">
        <f>'[2]на 30 сент МО (2)'!AK37/'[2]роз (2)'!AK37*100</f>
        <v>77.77777777777779</v>
      </c>
      <c r="AL38" s="4">
        <f>'[2]на 30 сент МО (2)'!AL37/'[2]роз (2)'!AL37*100</f>
        <v>68.75</v>
      </c>
      <c r="AM38" s="4">
        <f>'[2]на 30 сент МО (2)'!AM37/'[2]роз (2)'!AM37*100</f>
        <v>61.52445369406868</v>
      </c>
      <c r="AN38" s="4">
        <f>'[2]на 30 сент МО (2)'!AN37/'[2]роз (2)'!AN37*100</f>
        <v>76.31578947368422</v>
      </c>
      <c r="AO38" s="4">
        <f>'[2]на 30 сент МО (2)'!AO37/'[2]роз (2)'!AO37*100</f>
        <v>89.28571428571429</v>
      </c>
      <c r="AP38" s="4">
        <f>'[2]на 30 сент МО (2)'!AP37/'[2]роз (2)'!AP37*100</f>
        <v>67.08535540964887</v>
      </c>
      <c r="AQ38" s="4">
        <f>'[2]на 30 сент МО (2)'!AQ37/'[2]роз (2)'!AQ37*100</f>
        <v>81.08108108108108</v>
      </c>
      <c r="AR38" s="4">
        <f>'[2]на 30 сент МО (2)'!AR37/'[2]роз (2)'!AR37*100</f>
        <v>68.49315068493152</v>
      </c>
      <c r="AS38" s="4">
        <f>'[2]на 30 сент МО (2)'!AS37/'[2]роз (2)'!AS37*100</f>
        <v>61.20641947980078</v>
      </c>
      <c r="AT38" s="4">
        <f>'[2]на 30 сент МО (2)'!AT37/'[2]роз (2)'!AT37*100</f>
        <v>65.71428571428571</v>
      </c>
      <c r="AU38" s="4">
        <f>'[2]на 30 сент МО (2)'!AU37/'[2]роз (2)'!AU37*100</f>
        <v>72.69925265732967</v>
      </c>
    </row>
    <row r="39" spans="1:47" ht="21.75" customHeight="1">
      <c r="A39" s="3">
        <f>'[1]пот'!A42</f>
        <v>37</v>
      </c>
      <c r="B39" s="18" t="str">
        <f>'[1]пот'!B42</f>
        <v>Капуста белокочанная свежая, руб. за 1кг</v>
      </c>
      <c r="C39" s="4">
        <f>'[2]на 30 сент МО (2)'!C38/'[2]роз (2)'!C38*100</f>
        <v>81.0721649484536</v>
      </c>
      <c r="D39" s="4">
        <f>'[2]на 30 сент МО (2)'!D38/'[2]роз (2)'!D38*100</f>
        <v>126.11111111111111</v>
      </c>
      <c r="E39" s="4">
        <f>'[2]на 30 сент МО (2)'!E38/'[2]роз (2)'!E38*100</f>
        <v>70</v>
      </c>
      <c r="F39" s="4">
        <f>'[2]на 30 сент МО (2)'!F38/'[2]роз (2)'!F38*100</f>
        <v>100</v>
      </c>
      <c r="G39" s="4">
        <f>'[2]на 30 сент МО (2)'!G38/'[2]роз (2)'!G38*100</f>
        <v>96.12983770287141</v>
      </c>
      <c r="H39" s="4">
        <f>'[2]на 30 сент МО (2)'!H38/'[2]роз (2)'!H38*100</f>
        <v>78.86935539469148</v>
      </c>
      <c r="I39" s="4">
        <f>'[2]на 30 сент МО (2)'!I38/'[2]роз (2)'!I38*100</f>
        <v>71.55688622754491</v>
      </c>
      <c r="J39" s="4">
        <f>'[2]на 30 сент МО (2)'!J38/'[2]роз (2)'!J38*100</f>
        <v>112.3076923076923</v>
      </c>
      <c r="K39" s="4">
        <f>'[2]на 30 сент МО (2)'!K38/'[2]роз (2)'!K38*100</f>
        <v>66.66666666666666</v>
      </c>
      <c r="L39" s="4">
        <f>'[2]на 30 сент МО (2)'!L38/'[2]роз (2)'!L38*100</f>
        <v>71.91780821917808</v>
      </c>
      <c r="M39" s="4">
        <f>'[2]на 30 сент МО (2)'!M38/'[2]роз (2)'!M38*100</f>
        <v>80</v>
      </c>
      <c r="N39" s="4">
        <f>'[2]на 30 сент МО (2)'!N38/'[2]роз (2)'!N38*100</f>
        <v>138.6031746031746</v>
      </c>
      <c r="O39" s="4">
        <f>'[2]на 30 сент МО (2)'!O38/'[2]роз (2)'!O38*100</f>
        <v>99.50980392156865</v>
      </c>
      <c r="P39" s="4">
        <f>'[2]на 30 сент МО (2)'!P38/'[2]роз (2)'!P38*100</f>
        <v>87.919826652221</v>
      </c>
      <c r="Q39" s="4">
        <f>'[2]на 30 сент МО (2)'!Q38/'[2]роз (2)'!Q38*100</f>
        <v>68.18181818181817</v>
      </c>
      <c r="R39" s="4">
        <f>'[2]на 30 сент МО (2)'!R38/'[2]роз (2)'!R38*100</f>
        <v>71.93302891933028</v>
      </c>
      <c r="S39" s="4">
        <f>'[2]на 30 сент МО (2)'!S38/'[2]роз (2)'!S38*100</f>
        <v>91.06716672349131</v>
      </c>
      <c r="T39" s="4">
        <f>'[2]на 30 сент МО (2)'!T38/'[2]роз (2)'!T38*100</f>
        <v>88.23529411764706</v>
      </c>
      <c r="U39" s="4">
        <f>'[2]на 30 сент МО (2)'!U38/'[2]роз (2)'!U38*100</f>
        <v>70.35714285714285</v>
      </c>
      <c r="V39" s="4">
        <f>'[2]на 30 сент МО (2)'!V38/'[2]роз (2)'!V38*100</f>
        <v>100</v>
      </c>
      <c r="W39" s="4">
        <f>'[2]на 30 сент МО (2)'!W38/'[2]роз (2)'!W38*100</f>
        <v>108.22510822510823</v>
      </c>
      <c r="X39" s="4">
        <f>'[2]на 30 сент МО (2)'!X38/'[2]роз (2)'!X38*100</f>
        <v>104.34782608695652</v>
      </c>
      <c r="Y39" s="4">
        <f>'[2]на 30 сент МО (2)'!Y38/'[2]роз (2)'!Y38*100</f>
        <v>89.4088669950739</v>
      </c>
      <c r="Z39" s="4">
        <f>'[2]на 30 сент МО (2)'!Z38/'[2]роз (2)'!Z38*100</f>
        <v>92.34042553191489</v>
      </c>
      <c r="AA39" s="4">
        <f>'[2]на 30 сент МО (2)'!AA38/'[2]роз (2)'!AA38*100</f>
        <v>96.44670050761421</v>
      </c>
      <c r="AB39" s="4">
        <f>'[2]на 30 сент МО (2)'!AB38/'[2]роз (2)'!AB38*100</f>
        <v>114.99540018399266</v>
      </c>
      <c r="AC39" s="4">
        <f>'[2]на 30 сент МО (2)'!AC38/'[2]роз (2)'!AC38*100</f>
        <v>47.41275571600482</v>
      </c>
      <c r="AD39" s="4">
        <f>'[2]на 30 сент МО (2)'!AD38/'[2]роз (2)'!AD38*100</f>
        <v>111.11111111111111</v>
      </c>
      <c r="AE39" s="4">
        <f>'[2]на 30 сент МО (2)'!AE38/'[2]роз (2)'!AE38*100</f>
        <v>123.3705772811918</v>
      </c>
      <c r="AF39" s="4">
        <f>'[2]на 30 сент МО (2)'!AF38/'[2]роз (2)'!AF38*100</f>
        <v>86.65338645418326</v>
      </c>
      <c r="AG39" s="4">
        <f>'[2]на 30 сент МО (2)'!AG38/'[2]роз (2)'!AG38*100</f>
        <v>107.50868055555556</v>
      </c>
      <c r="AH39" s="4">
        <f>'[2]на 30 сент МО (2)'!AH38/'[2]роз (2)'!AH38*100</f>
        <v>87.98283261802575</v>
      </c>
      <c r="AI39" s="4">
        <f>'[2]на 30 сент МО (2)'!AI38/'[2]роз (2)'!AI38*100</f>
        <v>89.25</v>
      </c>
      <c r="AJ39" s="4">
        <f>'[2]на 30 сент МО (2)'!AJ38/'[2]роз (2)'!AJ38*100</f>
        <v>55.06607929515418</v>
      </c>
      <c r="AK39" s="4">
        <f>'[2]на 30 сент МО (2)'!AK38/'[2]роз (2)'!AK38*100</f>
        <v>122.22222222222223</v>
      </c>
      <c r="AL39" s="4">
        <f>'[2]на 30 сент МО (2)'!AL38/'[2]роз (2)'!AL38*100</f>
        <v>106.99999999999999</v>
      </c>
      <c r="AM39" s="4">
        <f>'[2]на 30 сент МО (2)'!AM38/'[2]роз (2)'!AM38*100</f>
        <v>98.57015192135835</v>
      </c>
      <c r="AN39" s="4">
        <f>'[2]на 30 сент МО (2)'!AN38/'[2]роз (2)'!AN38*100</f>
        <v>100</v>
      </c>
      <c r="AO39" s="4">
        <f>'[2]на 30 сент МО (2)'!AO38/'[2]роз (2)'!AO38*100</f>
        <v>147.05882352941177</v>
      </c>
      <c r="AP39" s="4">
        <f>'[2]на 30 сент МО (2)'!AP38/'[2]роз (2)'!AP38*100</f>
        <v>99.32432432432434</v>
      </c>
      <c r="AQ39" s="4">
        <f>'[2]на 30 сент МО (2)'!AQ38/'[2]роз (2)'!AQ38*100</f>
        <v>100</v>
      </c>
      <c r="AR39" s="4">
        <f>'[2]на 30 сент МО (2)'!AR38/'[2]роз (2)'!AR38*100</f>
        <v>87.0428125886022</v>
      </c>
      <c r="AS39" s="4">
        <f>'[2]на 30 сент МО (2)'!AS38/'[2]роз (2)'!AS38*100</f>
        <v>108.07392996108949</v>
      </c>
      <c r="AT39" s="4">
        <f>'[2]на 30 сент МО (2)'!AT38/'[2]роз (2)'!AT38*100</f>
        <v>100</v>
      </c>
      <c r="AU39" s="4">
        <f>'[2]на 30 сент МО (2)'!AU38/'[2]роз (2)'!AU38*100</f>
        <v>90.10904886299159</v>
      </c>
    </row>
    <row r="40" spans="1:47" ht="18" customHeight="1">
      <c r="A40" s="3">
        <f>'[1]пот'!A43</f>
        <v>38</v>
      </c>
      <c r="B40" s="18" t="str">
        <f>'[1]пот'!B43</f>
        <v>Лук репчатый, руб. за 1кг</v>
      </c>
      <c r="C40" s="4">
        <f>'[2]на 30 сент МО (2)'!C39/'[2]роз (2)'!C39*100</f>
        <v>89.20489296636084</v>
      </c>
      <c r="D40" s="4">
        <f>'[2]на 30 сент МО (2)'!D39/'[2]роз (2)'!D39*100</f>
        <v>61.09422492401217</v>
      </c>
      <c r="E40" s="4">
        <f>'[2]на 30 сент МО (2)'!E39/'[2]роз (2)'!E39*100</f>
        <v>85.71428571428571</v>
      </c>
      <c r="F40" s="4">
        <f>'[2]на 30 сент МО (2)'!F39/'[2]роз (2)'!F39*100</f>
        <v>65.71428571428571</v>
      </c>
      <c r="G40" s="4">
        <f>'[2]на 30 сент МО (2)'!G39/'[2]роз (2)'!G39*100</f>
        <v>73.3173076923077</v>
      </c>
      <c r="H40" s="4">
        <f>'[2]на 30 сент МО (2)'!H39/'[2]роз (2)'!H39*100</f>
        <v>82.60590500641848</v>
      </c>
      <c r="I40" s="4">
        <f>'[2]на 30 сент МО (2)'!I39/'[2]роз (2)'!I39*100</f>
        <v>79.23129718599863</v>
      </c>
      <c r="J40" s="4">
        <f>'[2]на 30 сент МО (2)'!J39/'[2]роз (2)'!J39*100</f>
        <v>65.85014409221903</v>
      </c>
      <c r="K40" s="4">
        <f>'[2]на 30 сент МО (2)'!K39/'[2]роз (2)'!K39*100</f>
        <v>71.42857142857143</v>
      </c>
      <c r="L40" s="4">
        <f>'[2]на 30 сент МО (2)'!L39/'[2]роз (2)'!L39*100</f>
        <v>84.0956034228386</v>
      </c>
      <c r="M40" s="4">
        <f>'[2]на 30 сент МО (2)'!M39/'[2]роз (2)'!M39*100</f>
        <v>81.25</v>
      </c>
      <c r="N40" s="4">
        <f>'[2]на 30 сент МО (2)'!N39/'[2]роз (2)'!N39*100</f>
        <v>67.9987004548408</v>
      </c>
      <c r="O40" s="4">
        <f>'[2]на 30 сент МО (2)'!O39/'[2]роз (2)'!O39*100</f>
        <v>68.75</v>
      </c>
      <c r="P40" s="4">
        <f>'[2]на 30 сент МО (2)'!P39/'[2]роз (2)'!P39*100</f>
        <v>69.08324011931396</v>
      </c>
      <c r="Q40" s="4">
        <f>'[2]на 30 сент МО (2)'!Q39/'[2]роз (2)'!Q39*100</f>
        <v>68.29268292682927</v>
      </c>
      <c r="R40" s="4">
        <f>'[2]на 30 сент МО (2)'!R39/'[2]роз (2)'!R39*100</f>
        <v>71.18991793669403</v>
      </c>
      <c r="S40" s="4">
        <f>'[2]на 30 сент МО (2)'!S39/'[2]роз (2)'!S39*100</f>
        <v>70.64079652795508</v>
      </c>
      <c r="T40" s="4">
        <f>'[2]на 30 сент МО (2)'!T39/'[2]роз (2)'!T39*100</f>
        <v>92.5925925925926</v>
      </c>
      <c r="U40" s="4">
        <f>'[2]на 30 сент МО (2)'!U39/'[2]роз (2)'!U39*100</f>
        <v>72.72727272727273</v>
      </c>
      <c r="V40" s="4">
        <f>'[2]на 30 сент МО (2)'!V39/'[2]роз (2)'!V39*100</f>
        <v>58.82352941176471</v>
      </c>
      <c r="W40" s="4">
        <f>'[2]на 30 сент МО (2)'!W39/'[2]роз (2)'!W39*100</f>
        <v>93.75</v>
      </c>
      <c r="X40" s="4">
        <f>'[2]на 30 сент МО (2)'!X39/'[2]роз (2)'!X39*100</f>
        <v>74.19354838709677</v>
      </c>
      <c r="Y40" s="4">
        <f>'[2]на 30 сент МО (2)'!Y39/'[2]роз (2)'!Y39*100</f>
        <v>73.17535545023696</v>
      </c>
      <c r="Z40" s="4">
        <f>'[2]на 30 сент МО (2)'!Z39/'[2]роз (2)'!Z39*100</f>
        <v>66.66666666666666</v>
      </c>
      <c r="AA40" s="4">
        <f>'[2]на 30 сент МО (2)'!AA39/'[2]роз (2)'!AA39*100</f>
        <v>70.78313253012047</v>
      </c>
      <c r="AB40" s="4">
        <f>'[2]на 30 сент МО (2)'!AB39/'[2]роз (2)'!AB39*100</f>
        <v>65.41778174249183</v>
      </c>
      <c r="AC40" s="4">
        <f>'[2]на 30 сент МО (2)'!AC39/'[2]роз (2)'!AC39*100</f>
        <v>96.05781865965835</v>
      </c>
      <c r="AD40" s="4">
        <f>'[2]на 30 сент МО (2)'!AD39/'[2]роз (2)'!AD39*100</f>
        <v>55.30546623794211</v>
      </c>
      <c r="AE40" s="4">
        <f>'[2]на 30 сент МО (2)'!AE39/'[2]роз (2)'!AE39*100</f>
        <v>63.68715083798884</v>
      </c>
      <c r="AF40" s="4">
        <f>'[2]на 30 сент МО (2)'!AF39/'[2]роз (2)'!AF39*100</f>
        <v>82.19584569732937</v>
      </c>
      <c r="AG40" s="4">
        <f>'[2]на 30 сент МО (2)'!AG39/'[2]роз (2)'!AG39*100</f>
        <v>66.26539753639419</v>
      </c>
      <c r="AH40" s="4">
        <f>'[2]на 30 сент МО (2)'!AH39/'[2]роз (2)'!AH39*100</f>
        <v>72.55813953488371</v>
      </c>
      <c r="AI40" s="4">
        <f>'[2]на 30 сент МО (2)'!AI39/'[2]роз (2)'!AI39*100</f>
        <v>68.72631885747595</v>
      </c>
      <c r="AJ40" s="4">
        <f>'[2]на 30 сент МО (2)'!AJ39/'[2]роз (2)'!AJ39*100</f>
        <v>80.79618727221755</v>
      </c>
      <c r="AK40" s="4">
        <f>'[2]на 30 сент МО (2)'!AK39/'[2]роз (2)'!AK39*100</f>
        <v>64.51612903225806</v>
      </c>
      <c r="AL40" s="4">
        <f>'[2]на 30 сент МО (2)'!AL39/'[2]роз (2)'!AL39*100</f>
        <v>60.37362015284461</v>
      </c>
      <c r="AM40" s="4">
        <f>'[2]на 30 сент МО (2)'!AM39/'[2]роз (2)'!AM39*100</f>
        <v>66.73972602739727</v>
      </c>
      <c r="AN40" s="4">
        <f>'[2]на 30 сент МО (2)'!AN39/'[2]роз (2)'!AN39*100</f>
        <v>82.85714285714286</v>
      </c>
      <c r="AO40" s="4">
        <f>'[2]на 30 сент МО (2)'!AO39/'[2]роз (2)'!AO39*100</f>
        <v>83.33333333333334</v>
      </c>
      <c r="AP40" s="4">
        <f>'[2]на 30 сент МО (2)'!AP39/'[2]роз (2)'!AP39*100</f>
        <v>68.84255061952251</v>
      </c>
      <c r="AQ40" s="4">
        <f>'[2]на 30 сент МО (2)'!AQ39/'[2]роз (2)'!AQ39*100</f>
        <v>109.375</v>
      </c>
      <c r="AR40" s="4">
        <f>'[2]на 30 сент МО (2)'!AR39/'[2]роз (2)'!AR39*100</f>
        <v>81.69934640522875</v>
      </c>
      <c r="AS40" s="4">
        <f>'[2]на 30 сент МО (2)'!AS39/'[2]роз (2)'!AS39*100</f>
        <v>67.08511941212493</v>
      </c>
      <c r="AT40" s="4">
        <f>'[2]на 30 сент МО (2)'!AT39/'[2]роз (2)'!AT39*100</f>
        <v>72.72727272727273</v>
      </c>
      <c r="AU40" s="4">
        <f>'[2]на 30 сент МО (2)'!AU39/'[2]роз (2)'!AU39*100</f>
        <v>74.20207197806155</v>
      </c>
    </row>
    <row r="41" spans="1:47" ht="21" customHeight="1">
      <c r="A41" s="3">
        <f>'[1]пот'!A44</f>
        <v>39</v>
      </c>
      <c r="B41" s="18" t="str">
        <f>'[1]пот'!B44</f>
        <v>Морковь, руб. за 1кг</v>
      </c>
      <c r="C41" s="4">
        <f>'[2]на 30 сент МО (2)'!C40/'[2]роз (2)'!C40*100</f>
        <v>87.5</v>
      </c>
      <c r="D41" s="4">
        <f>'[2]на 30 сент МО (2)'!D40/'[2]роз (2)'!D40*100</f>
        <v>55.228758169934636</v>
      </c>
      <c r="E41" s="4">
        <f>'[2]на 30 сент МО (2)'!E40/'[2]роз (2)'!E40*100</f>
        <v>78.44827586206897</v>
      </c>
      <c r="F41" s="4">
        <f>'[2]на 30 сент МО (2)'!F40/'[2]роз (2)'!F40*100</f>
        <v>65.46990496304119</v>
      </c>
      <c r="G41" s="4">
        <f>'[2]на 30 сент МО (2)'!G40/'[2]роз (2)'!G40*100</f>
        <v>47.94395370088334</v>
      </c>
      <c r="H41" s="4">
        <f>'[2]на 30 сент МО (2)'!H40/'[2]роз (2)'!H40*100</f>
        <v>82.72565584704313</v>
      </c>
      <c r="I41" s="4">
        <f>'[2]на 30 сент МО (2)'!I40/'[2]роз (2)'!I40*100</f>
        <v>88.77472527472527</v>
      </c>
      <c r="J41" s="4">
        <f>'[2]на 30 сент МО (2)'!J40/'[2]роз (2)'!J40*100</f>
        <v>48.918406072106265</v>
      </c>
      <c r="K41" s="4">
        <f>'[2]на 30 сент МО (2)'!K40/'[2]роз (2)'!K40*100</f>
        <v>67.70833333333334</v>
      </c>
      <c r="L41" s="4">
        <f>'[2]на 30 сент МО (2)'!L40/'[2]роз (2)'!L40*100</f>
        <v>76.07607607607608</v>
      </c>
      <c r="M41" s="4">
        <f>'[2]на 30 сент МО (2)'!M40/'[2]роз (2)'!M40*100</f>
        <v>105.40540540540539</v>
      </c>
      <c r="N41" s="4">
        <f>'[2]на 30 сент МО (2)'!N40/'[2]роз (2)'!N40*100</f>
        <v>43.34277620396601</v>
      </c>
      <c r="O41" s="4">
        <f>'[2]на 30 сент МО (2)'!O40/'[2]роз (2)'!O40*100</f>
        <v>60</v>
      </c>
      <c r="P41" s="4">
        <f>'[2]на 30 сент МО (2)'!P40/'[2]роз (2)'!P40*100</f>
        <v>78.79704301075267</v>
      </c>
      <c r="Q41" s="4">
        <f>'[2]на 30 сент МО (2)'!Q40/'[2]роз (2)'!Q40*100</f>
        <v>68.61713323510841</v>
      </c>
      <c r="R41" s="4">
        <f>'[2]на 30 сент МО (2)'!R40/'[2]роз (2)'!R40*100</f>
        <v>54.51842061787543</v>
      </c>
      <c r="S41" s="4">
        <f>'[2]на 30 сент МО (2)'!S40/'[2]роз (2)'!S40*100</f>
        <v>93.43585035574937</v>
      </c>
      <c r="T41" s="4">
        <f>'[2]на 30 сент МО (2)'!T40/'[2]роз (2)'!T40*100</f>
        <v>60.3448275862069</v>
      </c>
      <c r="U41" s="4">
        <f>'[2]на 30 сент МО (2)'!U40/'[2]роз (2)'!U40*100</f>
        <v>81.42857142857144</v>
      </c>
      <c r="V41" s="4">
        <f>'[2]на 30 сент МО (2)'!V40/'[2]роз (2)'!V40*100</f>
        <v>58.333333333333336</v>
      </c>
      <c r="W41" s="4">
        <f>'[2]на 30 сент МО (2)'!W40/'[2]роз (2)'!W40*100</f>
        <v>116.1473087818697</v>
      </c>
      <c r="X41" s="4">
        <f>'[2]на 30 сент МО (2)'!X40/'[2]роз (2)'!X40*100</f>
        <v>86.04651162790698</v>
      </c>
      <c r="Y41" s="4">
        <f>'[2]на 30 сент МО (2)'!Y40/'[2]роз (2)'!Y40*100</f>
        <v>63.73390557939915</v>
      </c>
      <c r="Z41" s="4">
        <f>'[2]на 30 сент МО (2)'!Z40/'[2]роз (2)'!Z40*100</f>
        <v>61.111111111111114</v>
      </c>
      <c r="AA41" s="4">
        <f>'[2]на 30 сент МО (2)'!AA40/'[2]роз (2)'!AA40*100</f>
        <v>64.4</v>
      </c>
      <c r="AB41" s="4">
        <f>'[2]на 30 сент МО (2)'!AB40/'[2]роз (2)'!AB40*100</f>
        <v>73.91763463569166</v>
      </c>
      <c r="AC41" s="4">
        <f>'[2]на 30 сент МО (2)'!AC40/'[2]роз (2)'!AC40*100</f>
        <v>99.49622166246851</v>
      </c>
      <c r="AD41" s="4">
        <f>'[2]на 30 сент МО (2)'!AD40/'[2]роз (2)'!AD40*100</f>
        <v>47.3186119873817</v>
      </c>
      <c r="AE41" s="4">
        <f>'[2]на 30 сент МО (2)'!AE40/'[2]роз (2)'!AE40*100</f>
        <v>76.87239182956293</v>
      </c>
      <c r="AF41" s="4">
        <f>'[2]на 30 сент МО (2)'!AF40/'[2]роз (2)'!AF40*100</f>
        <v>85.16949152542374</v>
      </c>
      <c r="AG41" s="4">
        <f>'[2]на 30 сент МО (2)'!AG40/'[2]роз (2)'!AG40*100</f>
        <v>56.79933665008292</v>
      </c>
      <c r="AH41" s="4">
        <f>'[2]на 30 сент МО (2)'!AH40/'[2]роз (2)'!AH40*100</f>
        <v>64.81876332622602</v>
      </c>
      <c r="AI41" s="4">
        <f>'[2]на 30 сент МО (2)'!AI40/'[2]роз (2)'!AI40*100</f>
        <v>52.654545454545456</v>
      </c>
      <c r="AJ41" s="4">
        <f>'[2]на 30 сент МО (2)'!AJ40/'[2]роз (2)'!AJ40*100</f>
        <v>93.47181008902076</v>
      </c>
      <c r="AK41" s="4">
        <f>'[2]на 30 сент МО (2)'!AK40/'[2]роз (2)'!AK40*100</f>
        <v>66.66666666666666</v>
      </c>
      <c r="AL41" s="4">
        <f>'[2]на 30 сент МО (2)'!AL40/'[2]роз (2)'!AL40*100</f>
        <v>42.11274277593558</v>
      </c>
      <c r="AM41" s="4">
        <f>'[2]на 30 сент МО (2)'!AM40/'[2]роз (2)'!AM40*100</f>
        <v>53.09371409814542</v>
      </c>
      <c r="AN41" s="4">
        <f>'[2]на 30 сент МО (2)'!AN40/'[2]роз (2)'!AN40*100</f>
        <v>61.42857142857143</v>
      </c>
      <c r="AO41" s="4">
        <f>'[2]на 30 сент МО (2)'!AO40/'[2]роз (2)'!AO40*100</f>
        <v>89.74358974358975</v>
      </c>
      <c r="AP41" s="4">
        <f>'[2]на 30 сент МО (2)'!AP40/'[2]роз (2)'!AP40*100</f>
        <v>51.1130284728214</v>
      </c>
      <c r="AQ41" s="4">
        <f>'[2]на 30 сент МО (2)'!AQ40/'[2]роз (2)'!AQ40*100</f>
        <v>53.03030303030303</v>
      </c>
      <c r="AR41" s="4">
        <f>'[2]на 30 сент МО (2)'!AR40/'[2]роз (2)'!AR40*100</f>
        <v>60.86956521739131</v>
      </c>
      <c r="AS41" s="4">
        <f>'[2]на 30 сент МО (2)'!AS40/'[2]роз (2)'!AS40*100</f>
        <v>39.23107100823853</v>
      </c>
      <c r="AT41" s="4">
        <f>'[2]на 30 сент МО (2)'!AT40/'[2]роз (2)'!AT40*100</f>
        <v>89.1891891891892</v>
      </c>
      <c r="AU41" s="4">
        <f>'[2]на 30 сент МО (2)'!AU40/'[2]роз (2)'!AU40*100</f>
        <v>66.3220403432135</v>
      </c>
    </row>
    <row r="42" spans="1:47" ht="18" customHeight="1">
      <c r="A42" s="3">
        <f>'[1]пот'!A45</f>
        <v>40</v>
      </c>
      <c r="B42" s="18" t="str">
        <f>'[1]пот'!B45</f>
        <v>Яблоки отечественные, руб. за 1кг</v>
      </c>
      <c r="C42" s="4">
        <f>'[2]на 30 сент МО (2)'!C41/'[2]роз (2)'!C41*100</f>
        <v>100</v>
      </c>
      <c r="D42" s="4">
        <f>'[2]на 30 сент МО (2)'!D41/'[2]роз (2)'!D41*100</f>
        <v>93.2088285229202</v>
      </c>
      <c r="E42" s="4">
        <f>'[2]на 30 сент МО (2)'!E41/'[2]роз (2)'!E41*100</f>
        <v>104.6875</v>
      </c>
      <c r="F42" s="4">
        <f>'[2]на 30 сент МО (2)'!F41/'[2]роз (2)'!F41*100</f>
        <v>74.34459371331681</v>
      </c>
      <c r="G42" s="4">
        <f>'[2]на 30 сент МО (2)'!G41/'[2]роз (2)'!G41*100</f>
        <v>81.58250399311956</v>
      </c>
      <c r="H42" s="4">
        <f>'[2]на 30 сент МО (2)'!H41/'[2]роз (2)'!H41*100</f>
        <v>85.77657495113516</v>
      </c>
      <c r="I42" s="4">
        <f>'[2]на 30 сент МО (2)'!I41/'[2]роз (2)'!I41*100</f>
        <v>85.37414965986395</v>
      </c>
      <c r="J42" s="4">
        <f>'[2]на 30 сент МО (2)'!J41/'[2]роз (2)'!J41*100</f>
        <v>78.3410138248848</v>
      </c>
      <c r="K42" s="4">
        <f>'[2]на 30 сент МО (2)'!K41/'[2]роз (2)'!K41*100</f>
        <v>61.33333333333333</v>
      </c>
      <c r="L42" s="4">
        <f>'[2]на 30 сент МО (2)'!L41/'[2]роз (2)'!L41*100</f>
        <v>81.54745338157528</v>
      </c>
      <c r="M42" s="4">
        <f>'[2]на 30 сент МО (2)'!M41/'[2]роз (2)'!M41*100</f>
        <v>86.66666666666667</v>
      </c>
      <c r="N42" s="4">
        <f>'[2]на 30 сент МО (2)'!N41/'[2]роз (2)'!N41*100</f>
        <v>56.2624254473161</v>
      </c>
      <c r="O42" s="4">
        <f>'[2]на 30 сент МО (2)'!O41/'[2]роз (2)'!O41*100</f>
        <v>84.50704225352112</v>
      </c>
      <c r="P42" s="4">
        <f>'[2]на 30 сент МО (2)'!P41/'[2]роз (2)'!P41*100</f>
        <v>77.85066563766159</v>
      </c>
      <c r="Q42" s="4">
        <f>'[2]на 30 сент МО (2)'!Q41/'[2]роз (2)'!Q41*100</f>
        <v>72.7333871401668</v>
      </c>
      <c r="R42" s="4">
        <f>'[2]на 30 сент МО (2)'!R41/'[2]роз (2)'!R41*100</f>
        <v>71.52157122365662</v>
      </c>
      <c r="S42" s="4">
        <f>'[2]на 30 сент МО (2)'!S41/'[2]роз (2)'!S41*100</f>
        <v>77.52460563570176</v>
      </c>
      <c r="T42" s="4">
        <f>'[2]на 30 сент МО (2)'!T41/'[2]роз (2)'!T41*100</f>
        <v>84.61538461538461</v>
      </c>
      <c r="U42" s="4">
        <f>'[2]на 30 сент МО (2)'!U41/'[2]роз (2)'!U41*100</f>
        <v>78.57142857142857</v>
      </c>
      <c r="V42" s="4">
        <f>'[2]на 30 сент МО (2)'!V41/'[2]роз (2)'!V41*100</f>
        <v>66.66666666666666</v>
      </c>
      <c r="W42" s="4">
        <f>'[2]на 30 сент МО (2)'!W41/'[2]роз (2)'!W41*100</f>
        <v>61.29541864139021</v>
      </c>
      <c r="X42" s="4">
        <f>'[2]на 30 сент МО (2)'!X41/'[2]роз (2)'!X41*100</f>
        <v>64.28571428571429</v>
      </c>
      <c r="Y42" s="4">
        <f>'[2]на 30 сент МО (2)'!Y41/'[2]роз (2)'!Y41*100</f>
        <v>73.57190192180252</v>
      </c>
      <c r="Z42" s="4">
        <f>'[2]на 30 сент МО (2)'!Z41/'[2]роз (2)'!Z41*100</f>
        <v>71.05263157894737</v>
      </c>
      <c r="AA42" s="4">
        <f>'[2]на 30 сент МО (2)'!AA41/'[2]роз (2)'!AA41*100</f>
        <v>71.39303482587064</v>
      </c>
      <c r="AB42" s="4" t="s">
        <v>62</v>
      </c>
      <c r="AC42" s="4">
        <f>'[2]на 30 сент МО (2)'!AC41/'[2]роз (2)'!AC41*100</f>
        <v>93.91304347826087</v>
      </c>
      <c r="AD42" s="4">
        <f>'[2]на 30 сент МО (2)'!AD41/'[2]роз (2)'!AD41*100</f>
        <v>58.900523560209415</v>
      </c>
      <c r="AE42" s="4">
        <f>'[2]на 30 сент МО (2)'!AE41/'[2]роз (2)'!AE41*100</f>
        <v>82.5</v>
      </c>
      <c r="AF42" s="4">
        <f>'[2]на 30 сент МО (2)'!AF41/'[2]роз (2)'!AF41*100</f>
        <v>79.81530343007915</v>
      </c>
      <c r="AG42" s="4">
        <f>'[2]на 30 сент МО (2)'!AG41/'[2]роз (2)'!AG41*100</f>
        <v>67.65847347994826</v>
      </c>
      <c r="AH42" s="4">
        <f>'[2]на 30 сент МО (2)'!AH41/'[2]роз (2)'!AH41*100</f>
        <v>87.5</v>
      </c>
      <c r="AI42" s="4">
        <f>'[2]на 30 сент МО (2)'!AI41/'[2]роз (2)'!AI41*100</f>
        <v>62.606561611986564</v>
      </c>
      <c r="AJ42" s="4">
        <f>'[2]на 30 сент МО (2)'!AJ41/'[2]роз (2)'!AJ41*100</f>
        <v>86.96990902729182</v>
      </c>
      <c r="AK42" s="4">
        <f>'[2]на 30 сент МО (2)'!AK41/'[2]роз (2)'!AK41*100</f>
        <v>56.14035087719298</v>
      </c>
      <c r="AL42" s="4">
        <f>'[2]на 30 сент МО (2)'!AL41/'[2]роз (2)'!AL41*100</f>
        <v>65.21996916874186</v>
      </c>
      <c r="AM42" s="4">
        <f>'[2]на 30 сент МО (2)'!AM41/'[2]роз (2)'!AM41*100</f>
        <v>64.42808607021517</v>
      </c>
      <c r="AN42" s="4">
        <f>'[2]на 30 сент МО (2)'!AN41/'[2]роз (2)'!AN41*100</f>
        <v>89.33333333333333</v>
      </c>
      <c r="AO42" s="4">
        <f>'[2]на 30 сент МО (2)'!AO41/'[2]роз (2)'!AO41*100</f>
        <v>67.14285714285714</v>
      </c>
      <c r="AP42" s="4">
        <f>'[2]на 30 сент МО (2)'!AP41/'[2]роз (2)'!AP41*100</f>
        <v>72.90713490787684</v>
      </c>
      <c r="AQ42" s="4">
        <f>'[2]на 30 сент МО (2)'!AQ41/'[2]роз (2)'!AQ41*100</f>
        <v>71.42857142857143</v>
      </c>
      <c r="AR42" s="4">
        <f>'[2]на 30 сент МО (2)'!AR41/'[2]роз (2)'!AR41*100</f>
        <v>75.86206896551724</v>
      </c>
      <c r="AS42" s="4">
        <f>'[2]на 30 сент МО (2)'!AS41/'[2]роз (2)'!AS41*100</f>
        <v>79.32523616734144</v>
      </c>
      <c r="AT42" s="4">
        <f>'[2]на 30 сент МО (2)'!AT41/'[2]роз (2)'!AT41*100</f>
        <v>100</v>
      </c>
      <c r="AU42" s="4">
        <f>'[2]на 30 сент МО (2)'!AU41/'[2]роз (2)'!AU41*100</f>
        <v>75.87594226501494</v>
      </c>
    </row>
    <row r="43" spans="1:47" ht="15.75">
      <c r="A43" s="3">
        <f>'[1]пот'!A46</f>
        <v>41</v>
      </c>
      <c r="B43" s="1" t="s">
        <v>63</v>
      </c>
      <c r="C43" s="4" t="s">
        <v>62</v>
      </c>
      <c r="D43" s="4">
        <f>'[2]на 30 сент МО (2)'!D42/'[2]роз (2)'!D42*100</f>
        <v>104.39560439560441</v>
      </c>
      <c r="E43" s="4">
        <f>'[2]на 30 сент МО (2)'!E42/'[2]роз (2)'!E42*100</f>
        <v>106.55737704918033</v>
      </c>
      <c r="F43" s="4" t="s">
        <v>62</v>
      </c>
      <c r="G43" s="4" t="s">
        <v>62</v>
      </c>
      <c r="H43" s="4" t="s">
        <v>62</v>
      </c>
      <c r="I43" s="4" t="s">
        <v>62</v>
      </c>
      <c r="J43" s="4" t="s">
        <v>62</v>
      </c>
      <c r="K43" s="4" t="s">
        <v>62</v>
      </c>
      <c r="L43" s="4" t="s">
        <v>62</v>
      </c>
      <c r="M43" s="4">
        <f>'[2]на 30 сент МО (2)'!M42/'[2]роз (2)'!M42*100</f>
        <v>110.07194244604317</v>
      </c>
      <c r="N43" s="4">
        <f>'[2]на 30 сент МО (2)'!N42/'[2]роз (2)'!N42*100</f>
        <v>103.44827586206897</v>
      </c>
      <c r="O43" s="4" t="s">
        <v>62</v>
      </c>
      <c r="P43" s="4">
        <f>'[2]на 30 сент МО (2)'!P42/'[2]роз (2)'!P42*100</f>
        <v>100</v>
      </c>
      <c r="Q43" s="4">
        <f>'[2]на 30 сент МО (2)'!Q42/'[2]роз (2)'!Q42*100</f>
        <v>98.91196834817013</v>
      </c>
      <c r="R43" s="4" t="s">
        <v>62</v>
      </c>
      <c r="S43" s="4">
        <f>'[2]на 30 сент МО (2)'!S42/'[2]роз (2)'!S42*100</f>
        <v>105.82010582010581</v>
      </c>
      <c r="T43" s="4">
        <f>'[2]на 30 сент МО (2)'!T42/'[2]роз (2)'!T42*100</f>
        <v>91.29640900791236</v>
      </c>
      <c r="U43" s="4">
        <f>'[2]на 30 сент МО (2)'!U42/'[2]роз (2)'!U42*100</f>
        <v>104.39560439560441</v>
      </c>
      <c r="V43" s="4" t="s">
        <v>62</v>
      </c>
      <c r="W43" s="4">
        <f>'[2]на 30 сент МО (2)'!W42/'[2]роз (2)'!W42*100</f>
        <v>100.03407155025552</v>
      </c>
      <c r="X43" s="4" t="s">
        <v>62</v>
      </c>
      <c r="Y43" s="4" t="s">
        <v>62</v>
      </c>
      <c r="Z43" s="4" t="s">
        <v>62</v>
      </c>
      <c r="AA43" s="4" t="s">
        <v>62</v>
      </c>
      <c r="AB43" s="4">
        <f>'[2]на 30 сент МО (2)'!AB42/'[2]роз (2)'!AB42*100</f>
        <v>100</v>
      </c>
      <c r="AC43" s="4" t="s">
        <v>62</v>
      </c>
      <c r="AD43" s="4">
        <f>'[2]на 30 сент МО (2)'!AD42/'[2]роз (2)'!AD42*100</f>
        <v>103.88739946380696</v>
      </c>
      <c r="AE43" s="4">
        <f>'[2]на 30 сент МО (2)'!AE42/'[2]роз (2)'!AE42*100</f>
        <v>103.44827586206897</v>
      </c>
      <c r="AF43" s="4" t="s">
        <v>62</v>
      </c>
      <c r="AG43" s="4" t="s">
        <v>62</v>
      </c>
      <c r="AH43" s="4" t="s">
        <v>62</v>
      </c>
      <c r="AI43" s="4" t="s">
        <v>62</v>
      </c>
      <c r="AJ43" s="4" t="s">
        <v>62</v>
      </c>
      <c r="AK43" s="4" t="s">
        <v>62</v>
      </c>
      <c r="AL43" s="4" t="s">
        <v>62</v>
      </c>
      <c r="AM43" s="4">
        <f>'[2]на 30 сент МО (2)'!AM42/'[2]роз (2)'!AM42*100</f>
        <v>103.44827586206897</v>
      </c>
      <c r="AN43" s="4" t="s">
        <v>62</v>
      </c>
      <c r="AO43" s="4">
        <f>'[2]на 30 сент МО (2)'!AO42/'[2]роз (2)'!AO42*100</f>
        <v>103.2258064516129</v>
      </c>
      <c r="AP43" s="4" t="s">
        <v>62</v>
      </c>
      <c r="AQ43" s="4" t="s">
        <v>62</v>
      </c>
      <c r="AR43" s="4">
        <f>'[2]на 30 сент МО (2)'!AR42/'[2]роз (2)'!AR42*100</f>
        <v>104.3859649122807</v>
      </c>
      <c r="AS43" s="4">
        <f>'[2]на 30 сент МО (2)'!AS42/'[2]роз (2)'!AS42*100</f>
        <v>103.2258064516129</v>
      </c>
      <c r="AT43" s="4" t="s">
        <v>62</v>
      </c>
      <c r="AU43" s="4">
        <f>'[2]на 30 сент МО (2)'!AU42/'[2]роз (2)'!AU42*100</f>
        <v>104.04220709257959</v>
      </c>
    </row>
    <row r="44" spans="1:47" ht="15.75">
      <c r="A44" s="3">
        <f>'[1]пот'!A47</f>
        <v>42</v>
      </c>
      <c r="B44" s="1" t="s">
        <v>64</v>
      </c>
      <c r="C44" s="4">
        <f>'[2]на 30 сент МО (2)'!C43/'[2]роз (2)'!C43*100</f>
        <v>104.54275534441805</v>
      </c>
      <c r="D44" s="4">
        <f>'[2]на 30 сент МО (2)'!D43/'[2]роз (2)'!D43*100</f>
        <v>103.61517777113833</v>
      </c>
      <c r="E44" s="4">
        <f>'[2]на 30 сент МО (2)'!E43/'[2]роз (2)'!E43*100</f>
        <v>104.40738534842168</v>
      </c>
      <c r="F44" s="4">
        <f>'[2]на 30 сент МО (2)'!F43/'[2]роз (2)'!F43*100</f>
        <v>101.7065868263473</v>
      </c>
      <c r="G44" s="4">
        <f>'[2]на 30 сент МО (2)'!G43/'[2]роз (2)'!G43*100</f>
        <v>104.45632798573976</v>
      </c>
      <c r="H44" s="4">
        <f>'[2]на 30 сент МО (2)'!H43/'[2]роз (2)'!H43*100</f>
        <v>104.17039022937146</v>
      </c>
      <c r="I44" s="4">
        <f>'[2]на 30 сент МО (2)'!I43/'[2]роз (2)'!I43*100</f>
        <v>104.131012097964</v>
      </c>
      <c r="J44" s="4">
        <f>'[2]на 30 сент МО (2)'!J43/'[2]роз (2)'!J43*100</f>
        <v>104.16666666666666</v>
      </c>
      <c r="K44" s="4">
        <f>'[2]на 30 сент МО (2)'!K43/'[2]роз (2)'!K43*100</f>
        <v>103.39233038348081</v>
      </c>
      <c r="L44" s="4">
        <f>'[2]на 30 сент МО (2)'!L43/'[2]роз (2)'!L43*100</f>
        <v>104.61172270157691</v>
      </c>
      <c r="M44" s="4">
        <f>'[2]на 30 сент МО (2)'!M43/'[2]роз (2)'!M43*100</f>
        <v>105.62310030395136</v>
      </c>
      <c r="N44" s="4">
        <f>'[2]на 30 сент МО (2)'!N43/'[2]роз (2)'!N43*100</f>
        <v>104.15676959619952</v>
      </c>
      <c r="O44" s="4">
        <f>'[2]на 30 сент МО (2)'!O43/'[2]роз (2)'!O43*100</f>
        <v>104.34136187927446</v>
      </c>
      <c r="P44" s="4">
        <f>'[2]на 30 сент МО (2)'!P43/'[2]роз (2)'!P43*100</f>
        <v>103.89725420726306</v>
      </c>
      <c r="Q44" s="4">
        <f>'[2]на 30 сент МО (2)'!Q43/'[2]роз (2)'!Q43*100</f>
        <v>104.17542805647342</v>
      </c>
      <c r="R44" s="4">
        <f>'[2]на 30 сент МО (2)'!R43/'[2]роз (2)'!R43*100</f>
        <v>104.60843373493974</v>
      </c>
      <c r="S44" s="4">
        <f>'[2]на 30 сент МО (2)'!S43/'[2]роз (2)'!S43*100</f>
        <v>103.93581592491674</v>
      </c>
      <c r="T44" s="4">
        <f>'[2]на 30 сент МО (2)'!T43/'[2]роз (2)'!T43*100</f>
        <v>103.58866103739446</v>
      </c>
      <c r="U44" s="4">
        <f>'[2]на 30 сент МО (2)'!U43/'[2]роз (2)'!U43*100</f>
        <v>103.84962406015038</v>
      </c>
      <c r="V44" s="4">
        <f>'[2]на 30 сент МО (2)'!V43/'[2]роз (2)'!V43*100</f>
        <v>104.28571428571428</v>
      </c>
      <c r="W44" s="4">
        <f>'[2]на 30 сент МО (2)'!W43/'[2]роз (2)'!W43*100</f>
        <v>100.83061406110947</v>
      </c>
      <c r="X44" s="4">
        <f>'[2]на 30 сент МО (2)'!X43/'[2]роз (2)'!X43*100</f>
        <v>104.13444378346222</v>
      </c>
      <c r="Y44" s="4">
        <f>'[2]на 30 сент МО (2)'!Y43/'[2]роз (2)'!Y43*100</f>
        <v>104.16666666666666</v>
      </c>
      <c r="Z44" s="4">
        <f>'[2]на 30 сент МО (2)'!Z43/'[2]роз (2)'!Z43*100</f>
        <v>104.16666666666666</v>
      </c>
      <c r="AA44" s="4">
        <f>'[2]на 30 сент МО (2)'!AA43/'[2]роз (2)'!AA43*100</f>
        <v>104.36979785969085</v>
      </c>
      <c r="AB44" s="4">
        <f>'[2]на 30 сент МО (2)'!AB43/'[2]роз (2)'!AB43*100</f>
        <v>101.3392857142857</v>
      </c>
      <c r="AC44" s="4">
        <f>'[2]на 30 сент МО (2)'!AC43/'[2]роз (2)'!AC43*100</f>
        <v>103.8968824940048</v>
      </c>
      <c r="AD44" s="4">
        <f>'[2]на 30 сент МО (2)'!AD43/'[2]роз (2)'!AD43*100</f>
        <v>104.49775112443777</v>
      </c>
      <c r="AE44" s="4">
        <f>'[2]на 30 сент МО (2)'!AE43/'[2]роз (2)'!AE43*100</f>
        <v>104.34651373377604</v>
      </c>
      <c r="AF44" s="4">
        <f>'[2]на 30 сент МО (2)'!AF43/'[2]роз (2)'!AF43*100</f>
        <v>102.30677052127022</v>
      </c>
      <c r="AG44" s="4">
        <f>'[2]на 30 сент МО (2)'!AG43/'[2]роз (2)'!AG43*100</f>
        <v>103.16265060240963</v>
      </c>
      <c r="AH44" s="4">
        <f>'[2]на 30 сент МО (2)'!AH43/'[2]роз (2)'!AH43*100</f>
        <v>102.7316497985654</v>
      </c>
      <c r="AI44" s="4">
        <f>'[2]на 30 сент МО (2)'!AI43/'[2]роз (2)'!AI43*100</f>
        <v>103.79330943847074</v>
      </c>
      <c r="AJ44" s="4">
        <f>'[2]на 30 сент МО (2)'!AJ43/'[2]роз (2)'!AJ43*100</f>
        <v>104.04040404040407</v>
      </c>
      <c r="AK44" s="4">
        <f>'[2]на 30 сент МО (2)'!AK43/'[2]роз (2)'!AK43*100</f>
        <v>104.16666666666666</v>
      </c>
      <c r="AL44" s="4">
        <f>'[2]на 30 сент МО (2)'!AL43/'[2]роз (2)'!AL43*100</f>
        <v>104.3465491923642</v>
      </c>
      <c r="AM44" s="4">
        <f>'[2]на 30 сент МО (2)'!AM43/'[2]роз (2)'!AM43*100</f>
        <v>103.57679591223324</v>
      </c>
      <c r="AN44" s="4">
        <f>'[2]на 30 сент МО (2)'!AN43/'[2]роз (2)'!AN43*100</f>
        <v>104.2654028436019</v>
      </c>
      <c r="AO44" s="4">
        <f>'[2]на 30 сент МО (2)'!AO43/'[2]роз (2)'!AO43*100</f>
        <v>104.34007134363851</v>
      </c>
      <c r="AP44" s="4">
        <f>'[2]на 30 сент МО (2)'!AP43/'[2]роз (2)'!AP43*100</f>
        <v>104.0083135391924</v>
      </c>
      <c r="AQ44" s="4">
        <f>'[2]на 30 сент МО (2)'!AQ43/'[2]роз (2)'!AQ43*100</f>
        <v>103.57142857142856</v>
      </c>
      <c r="AR44" s="4">
        <f>'[2]на 30 сент МО (2)'!AR43/'[2]роз (2)'!AR43*100</f>
        <v>103.82262996941895</v>
      </c>
      <c r="AS44" s="4">
        <f>'[2]на 30 сент МО (2)'!AS43/'[2]роз (2)'!AS43*100</f>
        <v>104.68936678614098</v>
      </c>
      <c r="AT44" s="4">
        <f>'[2]на 30 сент МО (2)'!AT43/'[2]роз (2)'!AT43*100</f>
        <v>102.82021151586369</v>
      </c>
      <c r="AU44" s="4">
        <f>'[2]на 30 сент МО (2)'!AU43/'[2]роз (2)'!AU43*100</f>
        <v>103.84101710006254</v>
      </c>
    </row>
    <row r="45" spans="1:47" ht="15.75">
      <c r="A45" s="3">
        <f>'[1]пот'!A48</f>
        <v>43</v>
      </c>
      <c r="B45" s="1" t="s">
        <v>65</v>
      </c>
      <c r="C45" s="4">
        <f>'[2]на 30 сент МО (2)'!C44/'[2]роз (2)'!C44*100</f>
        <v>104.35611216988838</v>
      </c>
      <c r="D45" s="4">
        <f>'[2]на 30 сент МО (2)'!D44/'[2]роз (2)'!D44*100</f>
        <v>103.99562123700055</v>
      </c>
      <c r="E45" s="4">
        <f>'[2]на 30 сент МО (2)'!E44/'[2]роз (2)'!E44*100</f>
        <v>104.26409903713892</v>
      </c>
      <c r="F45" s="4">
        <f>'[2]на 30 сент МО (2)'!F44/'[2]роз (2)'!F44*100</f>
        <v>101.45604395604396</v>
      </c>
      <c r="G45" s="4">
        <f>'[2]на 30 сент МО (2)'!G44/'[2]роз (2)'!G44*100</f>
        <v>104.27559912854029</v>
      </c>
      <c r="H45" s="4">
        <f>'[2]на 30 сент МО (2)'!H44/'[2]роз (2)'!H44*100</f>
        <v>103.99234345091605</v>
      </c>
      <c r="I45" s="4">
        <f>'[2]на 30 сент МО (2)'!I44/'[2]роз (2)'!I44*100</f>
        <v>104.0382285637367</v>
      </c>
      <c r="J45" s="4">
        <f>'[2]на 30 сент МО (2)'!J44/'[2]роз (2)'!J44*100</f>
        <v>104.78142076502732</v>
      </c>
      <c r="K45" s="4">
        <f>'[2]на 30 сент МО (2)'!K44/'[2]роз (2)'!K44*100</f>
        <v>103.3921302578019</v>
      </c>
      <c r="L45" s="4">
        <f>'[2]на 30 сент МО (2)'!L44/'[2]роз (2)'!L44*100</f>
        <v>104.2954856361149</v>
      </c>
      <c r="M45" s="4">
        <f>'[2]на 30 сент МО (2)'!M44/'[2]роз (2)'!M44*100</f>
        <v>103.84615384615384</v>
      </c>
      <c r="N45" s="4">
        <f>'[2]на 30 сент МО (2)'!N44/'[2]роз (2)'!N44*100</f>
        <v>104.64989059080962</v>
      </c>
      <c r="O45" s="4">
        <f>'[2]на 30 сент МО (2)'!O44/'[2]роз (2)'!O44*100</f>
        <v>104.34426229508196</v>
      </c>
      <c r="P45" s="4">
        <f>'[2]на 30 сент МО (2)'!P44/'[2]роз (2)'!P44*100</f>
        <v>103.92584514721919</v>
      </c>
      <c r="Q45" s="4">
        <f>'[2]на 30 сент МО (2)'!Q44/'[2]роз (2)'!Q44*100</f>
        <v>104.15520088057238</v>
      </c>
      <c r="R45" s="4">
        <f>'[2]на 30 сент МО (2)'!R44/'[2]роз (2)'!R44*100</f>
        <v>104.29600886917963</v>
      </c>
      <c r="S45" s="4">
        <f>'[2]на 30 сент МО (2)'!S44/'[2]роз (2)'!S44*100</f>
        <v>103.74687760199835</v>
      </c>
      <c r="T45" s="4">
        <f>'[2]на 30 сент МО (2)'!T44/'[2]роз (2)'!T44*100</f>
        <v>107.38764044943818</v>
      </c>
      <c r="U45" s="4">
        <f>'[2]на 30 сент МО (2)'!U44/'[2]роз (2)'!U44*100</f>
        <v>103.86740331491713</v>
      </c>
      <c r="V45" s="4">
        <f>'[2]на 30 сент МО (2)'!V44/'[2]роз (2)'!V44*100</f>
        <v>104.48332422088573</v>
      </c>
      <c r="W45" s="4">
        <f>'[2]на 30 сент МО (2)'!W44/'[2]роз (2)'!W44*100</f>
        <v>100.6413831567206</v>
      </c>
      <c r="X45" s="4">
        <f>'[2]на 30 сент МО (2)'!X44/'[2]роз (2)'!X44*100</f>
        <v>103.68349249658937</v>
      </c>
      <c r="Y45" s="4">
        <f>'[2]на 30 сент МО (2)'!Y44/'[2]роз (2)'!Y44*100</f>
        <v>104.0983606557377</v>
      </c>
      <c r="Z45" s="4">
        <f>'[2]на 30 сент МО (2)'!Z44/'[2]роз (2)'!Z44*100</f>
        <v>104.0983606557377</v>
      </c>
      <c r="AA45" s="4">
        <f>'[2]на 30 сент МО (2)'!AA44/'[2]роз (2)'!AA44*100</f>
        <v>104.19847328244273</v>
      </c>
      <c r="AB45" s="4">
        <f>'[2]на 30 сент МО (2)'!AB44/'[2]роз (2)'!AB44*100</f>
        <v>102.94518680119988</v>
      </c>
      <c r="AC45" s="4">
        <f>'[2]на 30 сент МО (2)'!AC44/'[2]роз (2)'!AC44*100</f>
        <v>103.79433599120154</v>
      </c>
      <c r="AD45" s="4">
        <f>'[2]на 30 сент МО (2)'!AD44/'[2]роз (2)'!AD44*100</f>
        <v>103.65521003818876</v>
      </c>
      <c r="AE45" s="4">
        <f>'[2]на 30 сент МО (2)'!AE44/'[2]роз (2)'!AE44*100</f>
        <v>104.08787541713014</v>
      </c>
      <c r="AF45" s="4">
        <f>'[2]на 30 сент МО (2)'!AF44/'[2]роз (2)'!AF44*100</f>
        <v>102.28021978021977</v>
      </c>
      <c r="AG45" s="4">
        <f>'[2]на 30 сент МО (2)'!AG44/'[2]роз (2)'!AG44*100</f>
        <v>102.09614309670208</v>
      </c>
      <c r="AH45" s="4">
        <f>'[2]на 30 сент МО (2)'!AH44/'[2]роз (2)'!AH44*100</f>
        <v>106.0247669403089</v>
      </c>
      <c r="AI45" s="4">
        <f>'[2]на 30 сент МО (2)'!AI44/'[2]роз (2)'!AI44*100</f>
        <v>103.17199890620728</v>
      </c>
      <c r="AJ45" s="4">
        <f>'[2]на 30 сент МО (2)'!AJ44/'[2]роз (2)'!AJ44*100</f>
        <v>104.20880021863897</v>
      </c>
      <c r="AK45" s="4">
        <f>'[2]на 30 сент МО (2)'!AK44/'[2]роз (2)'!AK44*100</f>
        <v>104.0983606557377</v>
      </c>
      <c r="AL45" s="4">
        <f>'[2]на 30 сент МО (2)'!AL44/'[2]роз (2)'!AL44*100</f>
        <v>104.07008086253369</v>
      </c>
      <c r="AM45" s="4">
        <f>'[2]на 30 сент МО (2)'!AM44/'[2]роз (2)'!AM44*100</f>
        <v>103.36366142817755</v>
      </c>
      <c r="AN45" s="4">
        <f>'[2]на 30 сент МО (2)'!AN44/'[2]роз (2)'!AN44*100</f>
        <v>106.26702997275204</v>
      </c>
      <c r="AO45" s="4">
        <f>'[2]на 30 сент МО (2)'!AO44/'[2]роз (2)'!AO44*100</f>
        <v>104.028307022319</v>
      </c>
      <c r="AP45" s="4">
        <f>'[2]на 30 сент МО (2)'!AP44/'[2]роз (2)'!AP44*100</f>
        <v>103.92050095289956</v>
      </c>
      <c r="AQ45" s="4">
        <f>'[2]на 30 сент МО (2)'!AQ44/'[2]роз (2)'!AQ44*100</f>
        <v>103.55191256830601</v>
      </c>
      <c r="AR45" s="4">
        <f>'[2]на 30 сент МО (2)'!AR44/'[2]роз (2)'!AR44*100</f>
        <v>103.08123249299719</v>
      </c>
      <c r="AS45" s="4">
        <f>'[2]на 30 сент МО (2)'!AS44/'[2]роз (2)'!AS44*100</f>
        <v>104.50696531002457</v>
      </c>
      <c r="AT45" s="4">
        <f>'[2]на 30 сент МО (2)'!AT44/'[2]роз (2)'!AT44*100</f>
        <v>103.33604556550043</v>
      </c>
      <c r="AU45" s="4">
        <f>'[2]на 30 сент МО (2)'!AU44/'[2]роз (2)'!AU44*100</f>
        <v>103.92673093340483</v>
      </c>
    </row>
    <row r="46" spans="1:47" ht="50.25" customHeight="1">
      <c r="A46" s="3">
        <f>'[1]пот'!A49</f>
        <v>44</v>
      </c>
      <c r="B46" s="16" t="s">
        <v>66</v>
      </c>
      <c r="C46" s="4">
        <f>'[2]на 30 сент МО (2)'!C45/'[2]роз (2)'!C45*100</f>
        <v>101.67865707434053</v>
      </c>
      <c r="D46" s="4">
        <f>'[2]на 30 сент МО (2)'!D45/'[2]роз (2)'!D45*100</f>
        <v>101.65812481157673</v>
      </c>
      <c r="E46" s="4">
        <f>'[2]на 30 сент МО (2)'!E45/'[2]роз (2)'!E45*100</f>
        <v>102.48635536688901</v>
      </c>
      <c r="F46" s="4">
        <f>'[2]на 30 сент МО (2)'!F45/'[2]роз (2)'!F45*100</f>
        <v>101.82370820668693</v>
      </c>
      <c r="G46" s="4">
        <f>'[2]на 30 сент МО (2)'!G45/'[2]роз (2)'!G45*100</f>
        <v>101.34851663170514</v>
      </c>
      <c r="H46" s="4">
        <f>'[2]на 30 сент МО (2)'!H45/'[2]роз (2)'!H45*100</f>
        <v>101.79802217560683</v>
      </c>
      <c r="I46" s="4">
        <f>'[2]на 30 сент МО (2)'!I45/'[2]роз (2)'!I45*100</f>
        <v>101.03857566765578</v>
      </c>
      <c r="J46" s="4">
        <f>'[2]на 30 сент МО (2)'!J45/'[2]роз (2)'!J45*100</f>
        <v>100.90090090090091</v>
      </c>
      <c r="K46" s="4">
        <f>'[2]на 30 сент МО (2)'!K45/'[2]роз (2)'!K45*100</f>
        <v>100.59523809523809</v>
      </c>
      <c r="L46" s="4">
        <f>'[2]на 30 сент МО (2)'!L45/'[2]роз (2)'!L45*100</f>
        <v>100.87825560266506</v>
      </c>
      <c r="M46" s="4">
        <f>'[2]на 30 сент МО (2)'!M45/'[2]роз (2)'!M45*100</f>
        <v>107.34824281150159</v>
      </c>
      <c r="N46" s="4">
        <f>'[2]на 30 сент МО (2)'!N45/'[2]роз (2)'!N45*100</f>
        <v>100.80838323353294</v>
      </c>
      <c r="O46" s="4">
        <f>'[2]на 30 сент МО (2)'!O45/'[2]роз (2)'!O45*100</f>
        <v>101.0179640718563</v>
      </c>
      <c r="P46" s="4">
        <f>'[2]на 30 сент МО (2)'!P45/'[2]роз (2)'!P45*100</f>
        <v>99.21828021647624</v>
      </c>
      <c r="Q46" s="4">
        <f>'[2]на 30 сент МО (2)'!Q45/'[2]роз (2)'!Q45*100</f>
        <v>102.06344317831847</v>
      </c>
      <c r="R46" s="4">
        <f>'[2]на 30 сент МО (2)'!R45/'[2]роз (2)'!R45*100</f>
        <v>101.71621207477779</v>
      </c>
      <c r="S46" s="4">
        <f>'[2]на 30 сент МО (2)'!S45/'[2]роз (2)'!S45*100</f>
        <v>101.9447929736512</v>
      </c>
      <c r="T46" s="4">
        <f>'[2]на 30 сент МО (2)'!T45/'[2]роз (2)'!T45*100</f>
        <v>102.03761755485894</v>
      </c>
      <c r="U46" s="4">
        <f>'[2]на 30 сент МО (2)'!U45/'[2]роз (2)'!U45*100</f>
        <v>100.61199510403918</v>
      </c>
      <c r="V46" s="4">
        <f>'[2]на 30 сент МО (2)'!V45/'[2]роз (2)'!V45*100</f>
        <v>101.11244738424536</v>
      </c>
      <c r="W46" s="4">
        <f>'[2]на 30 сент МО (2)'!W45/'[2]роз (2)'!W45*100</f>
        <v>100.34235916588858</v>
      </c>
      <c r="X46" s="4">
        <f>'[2]на 30 сент МО (2)'!X45/'[2]роз (2)'!X45*100</f>
        <v>100.83832335329342</v>
      </c>
      <c r="Y46" s="4">
        <f>'[2]на 30 сент МО (2)'!Y45/'[2]роз (2)'!Y45*100</f>
        <v>100.90090090090091</v>
      </c>
      <c r="Z46" s="4">
        <f>'[2]на 30 сент МО (2)'!Z45/'[2]роз (2)'!Z45*100</f>
        <v>100.90090090090091</v>
      </c>
      <c r="AA46" s="4">
        <f>'[2]на 30 сент МО (2)'!AA45/'[2]роз (2)'!AA45*100</f>
        <v>101.69082125603866</v>
      </c>
      <c r="AB46" s="4">
        <f>'[2]на 30 сент МО (2)'!AB45/'[2]роз (2)'!AB45*100</f>
        <v>100.73439412484701</v>
      </c>
      <c r="AC46" s="4">
        <f>'[2]на 30 сент МО (2)'!AC45/'[2]роз (2)'!AC45*100</f>
        <v>101.98291641244661</v>
      </c>
      <c r="AD46" s="4">
        <f>'[2]на 30 сент МО (2)'!AD45/'[2]роз (2)'!AD45*100</f>
        <v>100.72223894071624</v>
      </c>
      <c r="AE46" s="4">
        <f>'[2]на 30 сент МО (2)'!AE45/'[2]роз (2)'!AE45*100</f>
        <v>101.73992673992673</v>
      </c>
      <c r="AF46" s="4">
        <f>'[2]на 30 сент МО (2)'!AF45/'[2]роз (2)'!AF45*100</f>
        <v>101.73252279635258</v>
      </c>
      <c r="AG46" s="4">
        <f>'[2]на 30 сент МО (2)'!AG45/'[2]роз (2)'!AG45*100</f>
        <v>101.85410334346506</v>
      </c>
      <c r="AH46" s="4">
        <f>'[2]на 30 сент МО (2)'!AH45/'[2]роз (2)'!AH45*100</f>
        <v>102.57566646622568</v>
      </c>
      <c r="AI46" s="4">
        <f>'[2]на 30 сент МО (2)'!AI45/'[2]роз (2)'!AI45*100</f>
        <v>101.2971342383107</v>
      </c>
      <c r="AJ46" s="4">
        <f>'[2]на 30 сент МО (2)'!AJ45/'[2]роз (2)'!AJ45*100</f>
        <v>101.62357185808779</v>
      </c>
      <c r="AK46" s="4">
        <f>'[2]на 30 сент МО (2)'!AK45/'[2]роз (2)'!AK45*100</f>
        <v>102.1276595744681</v>
      </c>
      <c r="AL46" s="4">
        <f>'[2]на 30 сент МО (2)'!AL45/'[2]роз (2)'!AL45*100</f>
        <v>100.99911842491917</v>
      </c>
      <c r="AM46" s="4">
        <f>'[2]на 30 сент МО (2)'!AM45/'[2]роз (2)'!AM45*100</f>
        <v>100.92449922958397</v>
      </c>
      <c r="AN46" s="4">
        <f>'[2]на 30 сент МО (2)'!AN45/'[2]роз (2)'!AN45*100</f>
        <v>102.26244343891402</v>
      </c>
      <c r="AO46" s="4">
        <f>'[2]на 30 сент МО (2)'!AO45/'[2]роз (2)'!AO45*100</f>
        <v>101.11244738424536</v>
      </c>
      <c r="AP46" s="4">
        <f>'[2]на 30 сент МО (2)'!AP45/'[2]роз (2)'!AP45*100</f>
        <v>101.22864848666468</v>
      </c>
      <c r="AQ46" s="4">
        <f>'[2]на 30 сент МО (2)'!AQ45/'[2]роз (2)'!AQ45*100</f>
        <v>100.90090090090091</v>
      </c>
      <c r="AR46" s="4">
        <f>'[2]на 30 сент МО (2)'!AR45/'[2]роз (2)'!AR45*100</f>
        <v>105.84905660377358</v>
      </c>
      <c r="AS46" s="4">
        <f>'[2]на 30 сент МО (2)'!AS45/'[2]роз (2)'!AS45*100</f>
        <v>101.50647785477554</v>
      </c>
      <c r="AT46" s="4">
        <f>'[2]на 30 сент МО (2)'!AT45/'[2]роз (2)'!AT45*100</f>
        <v>101.6641452344932</v>
      </c>
      <c r="AU46" s="4">
        <f>'[2]на 30 сент МО (2)'!AU45/'[2]роз (2)'!AU45*100</f>
        <v>101.56905158834036</v>
      </c>
    </row>
    <row r="47" spans="1:47" ht="49.5" customHeight="1">
      <c r="A47" s="3">
        <v>45</v>
      </c>
      <c r="B47" s="17" t="s">
        <v>67</v>
      </c>
      <c r="C47" s="4">
        <f>'[2]на 30 сент МО (2)'!C46/'[2]роз (2)'!C47*100</f>
        <v>100.57471264367817</v>
      </c>
      <c r="D47" s="4">
        <f>'[2]на 30 сент МО (2)'!D46/'[2]роз (2)'!D47*100</f>
        <v>100</v>
      </c>
      <c r="E47" s="4">
        <f>'[2]на 30 сент МО (2)'!E46/'[2]роз (2)'!E47*100</f>
        <v>101.42857142857142</v>
      </c>
      <c r="F47" s="4">
        <f>'[2]на 30 сент МО (2)'!F46/'[2]роз (2)'!F47*100</f>
        <v>100</v>
      </c>
      <c r="G47" s="4">
        <f>'[2]на 30 сент МО (2)'!G46/'[2]роз (2)'!G47*100</f>
        <v>102.11187214611871</v>
      </c>
      <c r="H47" s="4">
        <f>'[2]на 30 сент МО (2)'!H46/'[2]роз (2)'!H47*100</f>
        <v>98.28571428571428</v>
      </c>
      <c r="I47" s="4">
        <f>'[2]на 30 сент МО (2)'!I46/'[2]роз (2)'!I47*100</f>
        <v>100</v>
      </c>
      <c r="J47" s="4">
        <f>'[2]на 30 сент МО (2)'!J46/'[2]роз (2)'!J47*100</f>
        <v>100</v>
      </c>
      <c r="K47" s="4">
        <f>'[2]на 30 сент МО (2)'!K46/'[2]роз (2)'!K47*100</f>
        <v>100</v>
      </c>
      <c r="L47" s="4">
        <f>'[2]на 30 сент МО (2)'!L46/'[2]роз (2)'!L47*100</f>
        <v>100</v>
      </c>
      <c r="M47" s="4">
        <f>'[2]на 30 сент МО (2)'!M46/'[2]роз (2)'!M47*100</f>
        <v>98.87640449438203</v>
      </c>
      <c r="N47" s="4">
        <f>'[2]на 30 сент МО (2)'!N46/'[2]роз (2)'!N47*100</f>
        <v>100</v>
      </c>
      <c r="O47" s="4">
        <f>'[2]на 30 сент МО (2)'!O46/'[2]роз (2)'!O47*100</f>
        <v>100</v>
      </c>
      <c r="P47" s="4">
        <f>'[2]на 30 сент МО (2)'!P46/'[2]роз (2)'!P47*100</f>
        <v>100</v>
      </c>
      <c r="Q47" s="4">
        <f>'[2]на 30 сент МО (2)'!Q46/'[2]роз (2)'!Q47*100</f>
        <v>100.85227272727273</v>
      </c>
      <c r="R47" s="4">
        <f>'[2]на 30 сент МО (2)'!R46/'[2]роз (2)'!R47*100</f>
        <v>100</v>
      </c>
      <c r="S47" s="4">
        <f>'[2]на 30 сент МО (2)'!S46/'[2]роз (2)'!S47*100</f>
        <v>100</v>
      </c>
      <c r="T47" s="4">
        <f>'[2]на 30 сент МО (2)'!T46/'[2]роз (2)'!T47*100</f>
        <v>100</v>
      </c>
      <c r="U47" s="4">
        <f>'[2]на 30 сент МО (2)'!U46/'[2]роз (2)'!U47*100</f>
        <v>100</v>
      </c>
      <c r="V47" s="4">
        <f>'[2]на 30 сент МО (2)'!V46/'[2]роз (2)'!V47*100</f>
        <v>100</v>
      </c>
      <c r="W47" s="4">
        <f>'[2]на 30 сент МО (2)'!W46/'[2]роз (2)'!W47*100</f>
        <v>101.26728110599078</v>
      </c>
      <c r="X47" s="4">
        <f>'[2]на 30 сент МО (2)'!X46/'[2]роз (2)'!X47*100</f>
        <v>99.43181818181817</v>
      </c>
      <c r="Y47" s="4">
        <f>'[2]на 30 сент МО (2)'!Y46/'[2]роз (2)'!Y47*100</f>
        <v>100</v>
      </c>
      <c r="Z47" s="4">
        <f>'[2]на 30 сент МО (2)'!Z46/'[2]роз (2)'!Z47*100</f>
        <v>100</v>
      </c>
      <c r="AA47" s="4">
        <f>'[2]на 30 сент МО (2)'!AA46/'[2]роз (2)'!AA47*100</f>
        <v>100</v>
      </c>
      <c r="AB47" s="4">
        <f>'[2]на 30 сент МО (2)'!AB46/'[2]роз (2)'!AB47*100</f>
        <v>100</v>
      </c>
      <c r="AC47" s="4">
        <f>'[2]на 30 сент МО (2)'!AC46/'[2]роз (2)'!AC47*100</f>
        <v>99.02130109383994</v>
      </c>
      <c r="AD47" s="4" t="s">
        <v>62</v>
      </c>
      <c r="AE47" s="4">
        <f>'[2]на 30 сент МО (2)'!AE46/'[2]роз (2)'!AE47*100</f>
        <v>100</v>
      </c>
      <c r="AF47" s="4">
        <f>'[2]на 30 сент МО (2)'!AF46/'[2]роз (2)'!AF47*100</f>
        <v>100</v>
      </c>
      <c r="AG47" s="4">
        <f>'[2]на 30 сент МО (2)'!AG46/'[2]роз (2)'!AG47*100</f>
        <v>99.48542024013722</v>
      </c>
      <c r="AH47" s="4">
        <f>'[2]на 30 сент МО (2)'!AH46/'[2]роз (2)'!AH47*100</f>
        <v>100</v>
      </c>
      <c r="AI47" s="4">
        <f>'[2]на 30 сент МО (2)'!AI46/'[2]роз (2)'!AI47*100</f>
        <v>101.17647058823529</v>
      </c>
      <c r="AJ47" s="4">
        <f>'[2]на 30 сент МО (2)'!AJ46/'[2]роз (2)'!AJ47*100</f>
        <v>100</v>
      </c>
      <c r="AK47" s="4">
        <f>'[2]на 30 сент МО (2)'!AK46/'[2]роз (2)'!AK47*100</f>
        <v>100</v>
      </c>
      <c r="AL47" s="4">
        <f>'[2]на 30 сент МО (2)'!AL46/'[2]роз (2)'!AL47*100</f>
        <v>100</v>
      </c>
      <c r="AM47" s="4">
        <f>'[2]на 30 сент МО (2)'!AM46/'[2]роз (2)'!AM47*100</f>
        <v>100.52910052910053</v>
      </c>
      <c r="AN47" s="4">
        <f>'[2]на 30 сент МО (2)'!AN46/'[2]роз (2)'!AN47*100</f>
        <v>100</v>
      </c>
      <c r="AO47" s="4">
        <f>'[2]на 30 сент МО (2)'!AO46/'[2]роз (2)'!AO47*100</f>
        <v>100</v>
      </c>
      <c r="AP47" s="4">
        <f>'[2]на 30 сент МО (2)'!AP46/'[2]роз (2)'!AP47*100</f>
        <v>98.28571428571428</v>
      </c>
      <c r="AQ47" s="4">
        <f>'[2]на 30 сент МО (2)'!AQ46/'[2]роз (2)'!AQ47*100</f>
        <v>100</v>
      </c>
      <c r="AR47" s="4">
        <f>'[2]на 30 сент МО (2)'!AR46/'[2]роз (2)'!AR47*100</f>
        <v>100</v>
      </c>
      <c r="AS47" s="4">
        <f>'[2]на 30 сент МО (2)'!AS46/'[2]роз (2)'!AS47*100</f>
        <v>100</v>
      </c>
      <c r="AT47" s="4">
        <f>'[2]на 30 сент МО (2)'!AT46/'[2]роз (2)'!AT47*100</f>
        <v>100</v>
      </c>
      <c r="AU47" s="4">
        <f>'[2]на 30 сент МО (2)'!AU46/'[2]роз (2)'!AU47*100</f>
        <v>99.99008903898925</v>
      </c>
    </row>
  </sheetData>
  <sheetProtection/>
  <mergeCells count="3">
    <mergeCell ref="AS1:AU1"/>
    <mergeCell ref="AH4:AU4"/>
    <mergeCell ref="B2:AF2"/>
  </mergeCells>
  <conditionalFormatting sqref="C7:AU47">
    <cfRule type="cellIs" priority="1" dxfId="0" operator="equal" stopIfTrue="1">
      <formula>0</formula>
    </cfRule>
  </conditionalFormatting>
  <printOptions/>
  <pageMargins left="0.5905511811023623" right="0" top="0.3937007874015748" bottom="0" header="0" footer="0"/>
  <pageSetup horizontalDpi="600" verticalDpi="600" orientation="landscape" paperSize="9" scale="5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Gatiatulina</dc:creator>
  <cp:keywords/>
  <dc:description/>
  <cp:lastModifiedBy>Майя Ю. Долакова</cp:lastModifiedBy>
  <cp:lastPrinted>2015-10-28T12:01:30Z</cp:lastPrinted>
  <dcterms:created xsi:type="dcterms:W3CDTF">2015-10-26T09:18:25Z</dcterms:created>
  <dcterms:modified xsi:type="dcterms:W3CDTF">2015-11-02T09:11:03Z</dcterms:modified>
  <cp:category/>
  <cp:version/>
  <cp:contentType/>
  <cp:contentStatus/>
</cp:coreProperties>
</file>