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2"/>
  </bookViews>
  <sheets>
    <sheet name="Свод" sheetId="1" r:id="rId1"/>
    <sheet name="КФХ ИП ФЛ" sheetId="2" r:id="rId2"/>
    <sheet name="Предприятия" sheetId="3" r:id="rId3"/>
    <sheet name="иные" sheetId="4" r:id="rId4"/>
    <sheet name="КФХ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<sst xmlns="http://schemas.openxmlformats.org/spreadsheetml/2006/main" count="1852" uniqueCount="501">
  <si>
    <t>Наименование контрагента</t>
  </si>
  <si>
    <t>Дата договора/обязательства</t>
  </si>
  <si>
    <t>Дата окончания аренды</t>
  </si>
  <si>
    <t>Общая площадь по договору, кв.м.</t>
  </si>
  <si>
    <t>8832000072</t>
  </si>
  <si>
    <t>ЗАО "Заря"</t>
  </si>
  <si>
    <t>23:32:0502010:3</t>
  </si>
  <si>
    <t>8832000071</t>
  </si>
  <si>
    <t>23:32:0502010:5</t>
  </si>
  <si>
    <t>8832000261</t>
  </si>
  <si>
    <t>Якушко Вера Николаевна</t>
  </si>
  <si>
    <t>23:32:1001000:101</t>
  </si>
  <si>
    <t>Шилин Владимир Владимирович</t>
  </si>
  <si>
    <t>Авраменко Петр Алексеевич</t>
  </si>
  <si>
    <t>8832000211</t>
  </si>
  <si>
    <t>КФХ Шило Сергей Викторович</t>
  </si>
  <si>
    <t>23:32:0000000:109</t>
  </si>
  <si>
    <t>КФХ Дрыга Н. В.</t>
  </si>
  <si>
    <t>8832000216</t>
  </si>
  <si>
    <t>Гострая Мария Ивановна</t>
  </si>
  <si>
    <t>23:32:0103000:279</t>
  </si>
  <si>
    <t>8832000221</t>
  </si>
  <si>
    <t>Сидоренко Александр Николаевич</t>
  </si>
  <si>
    <t>23:32:0801000:543</t>
  </si>
  <si>
    <t>8832000014</t>
  </si>
  <si>
    <t>КФХ Бейманова А. В.</t>
  </si>
  <si>
    <t>23:32:0401000:12</t>
  </si>
  <si>
    <t>ООО "Золотая Нива"</t>
  </si>
  <si>
    <t>8832000254</t>
  </si>
  <si>
    <t xml:space="preserve">ЗАО "Колос" </t>
  </si>
  <si>
    <t>23:32:0501000:575</t>
  </si>
  <si>
    <t>ЗАО "Сахарный комбинат" Тихорецкий"</t>
  </si>
  <si>
    <t>КФХ Авраменко Петр Алексеевич</t>
  </si>
  <si>
    <t>8832000251</t>
  </si>
  <si>
    <t>ООО "Агросоюз"</t>
  </si>
  <si>
    <t>23:32:0602017:15</t>
  </si>
  <si>
    <t>8832000209</t>
  </si>
  <si>
    <t>КФХ Чайка Наталия Викторовна</t>
  </si>
  <si>
    <t>23:32:0201000:155</t>
  </si>
  <si>
    <t>КФХ  Хильчук Т. В</t>
  </si>
  <si>
    <t>ЗАО "Родник"</t>
  </si>
  <si>
    <t>8832000004</t>
  </si>
  <si>
    <t>КФХ "Жорник Зоя Николаевна"</t>
  </si>
  <si>
    <t>23:32:0402009:6</t>
  </si>
  <si>
    <t>КФХ Гергель Т.Н.</t>
  </si>
  <si>
    <t>КФХ "Подкопаев Александр Никитович"</t>
  </si>
  <si>
    <t>8832000145</t>
  </si>
  <si>
    <t>КФХ Селиной Натальи Александровны</t>
  </si>
  <si>
    <t>23:32:0502003:9</t>
  </si>
  <si>
    <t>Манукян Ольга Евгеньевна</t>
  </si>
  <si>
    <t>8832000018</t>
  </si>
  <si>
    <t>ООО"Полесье"</t>
  </si>
  <si>
    <t>23:32:0402013:8</t>
  </si>
  <si>
    <t>8832000182</t>
  </si>
  <si>
    <t>23:32:0501000:765</t>
  </si>
  <si>
    <t>8832000073</t>
  </si>
  <si>
    <t>23:32:0502003:6</t>
  </si>
  <si>
    <t>8832000094</t>
  </si>
  <si>
    <t>КФХ Квасникова Светлана Федоровна</t>
  </si>
  <si>
    <t>23:32:0301011:17</t>
  </si>
  <si>
    <t>8832000017</t>
  </si>
  <si>
    <t>23:32:0402013:7</t>
  </si>
  <si>
    <t>Кундрюков Дмитрий Александрович</t>
  </si>
  <si>
    <t>8832000101</t>
  </si>
  <si>
    <t>23:32:0501000:12</t>
  </si>
  <si>
    <t>8832000178</t>
  </si>
  <si>
    <t>Микаелян Гамлет Юрьевич</t>
  </si>
  <si>
    <t>23:32:0101005:53</t>
  </si>
  <si>
    <t>8832000191</t>
  </si>
  <si>
    <t>Матюшкин Андрей Васильевич</t>
  </si>
  <si>
    <t>23:32:0101012:68</t>
  </si>
  <si>
    <t>8832000007</t>
  </si>
  <si>
    <t>КФХ "Прищенко Александр Викторович"</t>
  </si>
  <si>
    <t>23:32:0103000:23</t>
  </si>
  <si>
    <t xml:space="preserve"> Аулов Николай Георгиевич</t>
  </si>
  <si>
    <t>КФХ Мишуровой Елены Сергеевны</t>
  </si>
  <si>
    <t>8832000115</t>
  </si>
  <si>
    <t>23:32:0701000:25</t>
  </si>
  <si>
    <t>8832000106</t>
  </si>
  <si>
    <t>КФХ "Гришаева Ильи Дмитриевича"</t>
  </si>
  <si>
    <t>23:32:0501008:1</t>
  </si>
  <si>
    <t>ООО "Преображенье"</t>
  </si>
  <si>
    <t>8832000051</t>
  </si>
  <si>
    <t>ООО "Премьера"</t>
  </si>
  <si>
    <t>23:32:0103000:31</t>
  </si>
  <si>
    <t>8832000092</t>
  </si>
  <si>
    <t>Гусарь Сергей Анатольевич</t>
  </si>
  <si>
    <t>23:32:0201000:395</t>
  </si>
  <si>
    <t>8832000170</t>
  </si>
  <si>
    <t>23:32:0501008:18</t>
  </si>
  <si>
    <t>ООО"Согласие"</t>
  </si>
  <si>
    <t>8832000069</t>
  </si>
  <si>
    <t>23:32:1101000:10</t>
  </si>
  <si>
    <t>Терновское хуторское казачье общество</t>
  </si>
  <si>
    <t>КФХ "Личманова Лидия Анисимовна"</t>
  </si>
  <si>
    <t>8832000258</t>
  </si>
  <si>
    <t>КФХ Калюжняка  Андрея  Анатольевича</t>
  </si>
  <si>
    <t>23:32:0801000:510</t>
  </si>
  <si>
    <t>КФХ  "Гаврилец Виктор Сергеевич"</t>
  </si>
  <si>
    <t>8832000158</t>
  </si>
  <si>
    <t>23:32:0501000:606</t>
  </si>
  <si>
    <t xml:space="preserve"> КФХ  Волобуев А. В.</t>
  </si>
  <si>
    <t>8832000137</t>
  </si>
  <si>
    <t>Дуплякин Андрей Александрович</t>
  </si>
  <si>
    <t>23:32:0402000:714</t>
  </si>
  <si>
    <t>8832000095</t>
  </si>
  <si>
    <t>23:32:0103000:16</t>
  </si>
  <si>
    <t>8832000149</t>
  </si>
  <si>
    <t>23:32:0501000:582</t>
  </si>
  <si>
    <t>8832000030</t>
  </si>
  <si>
    <t>23:32:0402000:10</t>
  </si>
  <si>
    <t>8832000235</t>
  </si>
  <si>
    <t>23:32:0602000:679</t>
  </si>
  <si>
    <t>8832000099</t>
  </si>
  <si>
    <t>КФХ Мазуриной Ольги Ивановны</t>
  </si>
  <si>
    <t>23:32:1001000:100</t>
  </si>
  <si>
    <t>8832000019</t>
  </si>
  <si>
    <t>КХ "Ермак" Еничева С.И.</t>
  </si>
  <si>
    <t>23:32:0401002:6</t>
  </si>
  <si>
    <t>8832000022</t>
  </si>
  <si>
    <t>КФХ "Ягодкина Татьяна Васильевна"</t>
  </si>
  <si>
    <t>23:32:1001000:32</t>
  </si>
  <si>
    <t>8832000126</t>
  </si>
  <si>
    <t>23:32:0501000:617</t>
  </si>
  <si>
    <t>ООО "Новорождественское"</t>
  </si>
  <si>
    <t>8832000076</t>
  </si>
  <si>
    <t>КФХ Киященко Светланы Николаевны</t>
  </si>
  <si>
    <t>23:32:1001020:10</t>
  </si>
  <si>
    <t>8832000087</t>
  </si>
  <si>
    <t>ООО "Новый завод строительных материалов"</t>
  </si>
  <si>
    <t>23:32:0201000:396</t>
  </si>
  <si>
    <t>8832000265</t>
  </si>
  <si>
    <t>23:32:0401000:764</t>
  </si>
  <si>
    <t>8832000093</t>
  </si>
  <si>
    <t>КФХ Личманова А. П.</t>
  </si>
  <si>
    <t>23:32:0301011:13</t>
  </si>
  <si>
    <t>8832000122</t>
  </si>
  <si>
    <t>23:32:0401000:14</t>
  </si>
  <si>
    <t>8832000006</t>
  </si>
  <si>
    <t>23:32:0103000:25</t>
  </si>
  <si>
    <t>8832000088</t>
  </si>
  <si>
    <t>ООО "Заречье"</t>
  </si>
  <si>
    <t>23:32:1001020:11</t>
  </si>
  <si>
    <t>8832000196</t>
  </si>
  <si>
    <t>23:32:0501000:570</t>
  </si>
  <si>
    <t>8832000228</t>
  </si>
  <si>
    <t>КФХ Махаева  Валерия Александровича</t>
  </si>
  <si>
    <t>23:32:0402008:83</t>
  </si>
  <si>
    <t>8832000150</t>
  </si>
  <si>
    <t>23:32:0501000:585</t>
  </si>
  <si>
    <t>8832000096</t>
  </si>
  <si>
    <t>КФХ "Шеина  Виктора  Александровича"</t>
  </si>
  <si>
    <t>23:32:0501008:4</t>
  </si>
  <si>
    <t>Колесов Евгений Александрович</t>
  </si>
  <si>
    <t>8832000127</t>
  </si>
  <si>
    <t>23:32:0201000:887</t>
  </si>
  <si>
    <t>8832000048</t>
  </si>
  <si>
    <t>23:32:0501000:13</t>
  </si>
  <si>
    <t>8832000193</t>
  </si>
  <si>
    <t>Клименко Владимир Васильевич</t>
  </si>
  <si>
    <t>23:32:0101000:204</t>
  </si>
  <si>
    <t>8832000102</t>
  </si>
  <si>
    <t>23:32:0301000:49</t>
  </si>
  <si>
    <t>КФХ Малыхина Владимира Ивановича</t>
  </si>
  <si>
    <t>8832000202</t>
  </si>
  <si>
    <t>23:32:0501000:766</t>
  </si>
  <si>
    <t>8832000075</t>
  </si>
  <si>
    <t>23:32:0401000:15</t>
  </si>
  <si>
    <t>Зотов Александр  Андреевич</t>
  </si>
  <si>
    <t>8832000246</t>
  </si>
  <si>
    <t>23:32:0103000:42</t>
  </si>
  <si>
    <t>8832000174</t>
  </si>
  <si>
    <t>23:32:0201000:881</t>
  </si>
  <si>
    <t>8832000233</t>
  </si>
  <si>
    <t>Рукинов Анатолий Александрович</t>
  </si>
  <si>
    <t>23:32:0301007:72</t>
  </si>
  <si>
    <t>8832000259</t>
  </si>
  <si>
    <t>КФХ Мерзликин Владимир Иванович</t>
  </si>
  <si>
    <t>23:32:0602016:15</t>
  </si>
  <si>
    <t>8832000229</t>
  </si>
  <si>
    <t>23:32:0101005:54</t>
  </si>
  <si>
    <t>8832000208</t>
  </si>
  <si>
    <t>Местная религ.организац. православный Приход Храма Святого Архистратига  Михаила ст. Архангельской  Тих. р-на Кр. края Екатеринодарской и Кубанской Епархии Русской Православной Цер</t>
  </si>
  <si>
    <t>23:32:1001019:178</t>
  </si>
  <si>
    <t>8832000114</t>
  </si>
  <si>
    <t>КФХ Акулова  Олега Валерьевича</t>
  </si>
  <si>
    <t>23:32:0301011:20</t>
  </si>
  <si>
    <t>8832000136</t>
  </si>
  <si>
    <t>23:32:0103000:276</t>
  </si>
  <si>
    <t>8832000139</t>
  </si>
  <si>
    <t>23:32:0501008:15</t>
  </si>
  <si>
    <t>8832000078</t>
  </si>
  <si>
    <t>Богданец Николай Николаевич</t>
  </si>
  <si>
    <t>23:32:0602000:75</t>
  </si>
  <si>
    <t>8832000077</t>
  </si>
  <si>
    <t>23:32:1001020:6</t>
  </si>
  <si>
    <t>8832000255</t>
  </si>
  <si>
    <t>23:32:0501000:605</t>
  </si>
  <si>
    <t>8832000128</t>
  </si>
  <si>
    <t>23:32:1001000:645</t>
  </si>
  <si>
    <t>8832000123</t>
  </si>
  <si>
    <t>23:32:0801000:541</t>
  </si>
  <si>
    <t>8832000111</t>
  </si>
  <si>
    <t>КФХ "Будагов А. С."</t>
  </si>
  <si>
    <t>23:32:1001000:27</t>
  </si>
  <si>
    <t>Лоцманов  Николай  Константинович</t>
  </si>
  <si>
    <t>8832000053</t>
  </si>
  <si>
    <t>КФХ  "Кушниров Анатолий Владимирович"</t>
  </si>
  <si>
    <t>23:32:0701004:4</t>
  </si>
  <si>
    <t>8832000023</t>
  </si>
  <si>
    <t>23:32:0502000:37</t>
  </si>
  <si>
    <t>8832000222</t>
  </si>
  <si>
    <t>23:32:0801000:538</t>
  </si>
  <si>
    <t>8832000090</t>
  </si>
  <si>
    <t>23:32:0502000:8</t>
  </si>
  <si>
    <t>Володин Алексей Александрович</t>
  </si>
  <si>
    <t>Сычев Сергей Васильевич</t>
  </si>
  <si>
    <t>Чебаненко Андрей Владимирович</t>
  </si>
  <si>
    <t>8832000188</t>
  </si>
  <si>
    <t>Казаку Василий Федорович</t>
  </si>
  <si>
    <t>23:32:0602000:666</t>
  </si>
  <si>
    <t>8832000070</t>
  </si>
  <si>
    <t>23:32:1101000:11</t>
  </si>
  <si>
    <t>8832000138</t>
  </si>
  <si>
    <t>23:32:0501008:17</t>
  </si>
  <si>
    <t>8832000104</t>
  </si>
  <si>
    <t>Змихновский Евгений Павлович</t>
  </si>
  <si>
    <t>23:32:0602000:74</t>
  </si>
  <si>
    <t>Микаелян Артур Юрьевич</t>
  </si>
  <si>
    <t>8832000262</t>
  </si>
  <si>
    <t>23:32:0601005:3</t>
  </si>
  <si>
    <t>8832000179</t>
  </si>
  <si>
    <t>23:32:0101000:201</t>
  </si>
  <si>
    <t>8832000142</t>
  </si>
  <si>
    <t>23:32:0501000:601</t>
  </si>
  <si>
    <t>8832000021</t>
  </si>
  <si>
    <t>23:32:0402015:13</t>
  </si>
  <si>
    <t>8832000252</t>
  </si>
  <si>
    <t>ИП Пичкунов Александр Александрович</t>
  </si>
  <si>
    <t>23:32:0801000:40</t>
  </si>
  <si>
    <t>8832000148</t>
  </si>
  <si>
    <t>23:32:0501000:581</t>
  </si>
  <si>
    <t>ООО "Хопер-Агропродукт"</t>
  </si>
  <si>
    <t>8832000187</t>
  </si>
  <si>
    <t>23:32:0602000:682</t>
  </si>
  <si>
    <t>8832000005</t>
  </si>
  <si>
    <t>23:32:0103000:26; 23:32:0103000:27</t>
  </si>
  <si>
    <t>8832000124</t>
  </si>
  <si>
    <t>23:32:0501000:600</t>
  </si>
  <si>
    <t>8832000243</t>
  </si>
  <si>
    <t>23:32:0602000:671</t>
  </si>
  <si>
    <t>8832000198</t>
  </si>
  <si>
    <t>23:32:0501000:572</t>
  </si>
  <si>
    <t>8832000074</t>
  </si>
  <si>
    <t>23:32:0502010:4</t>
  </si>
  <si>
    <t>8832000043</t>
  </si>
  <si>
    <t>23:32:0502003:3</t>
  </si>
  <si>
    <t>КФХ  Копылова Т. Е.</t>
  </si>
  <si>
    <t>8832000175</t>
  </si>
  <si>
    <t>КФХ Гах Сергей Алексеевич</t>
  </si>
  <si>
    <t>23:32:0401000:199</t>
  </si>
  <si>
    <t>8832000084</t>
  </si>
  <si>
    <t>Попушаев В. А.</t>
  </si>
  <si>
    <t>23:32:0701000:1</t>
  </si>
  <si>
    <t>8832000031</t>
  </si>
  <si>
    <t>КФХ Шеина А. А.</t>
  </si>
  <si>
    <t>23:32:0502003:5</t>
  </si>
  <si>
    <t>8832000186</t>
  </si>
  <si>
    <t>23:32:0000000:110</t>
  </si>
  <si>
    <t>8832000157</t>
  </si>
  <si>
    <t>23:32:0501000:598</t>
  </si>
  <si>
    <t>8832000165</t>
  </si>
  <si>
    <t>23:32:0501000:596</t>
  </si>
  <si>
    <t>8832000220</t>
  </si>
  <si>
    <t>Колесникова Надежда Михайловна</t>
  </si>
  <si>
    <t>23:32:0801000:536</t>
  </si>
  <si>
    <t>8832000203</t>
  </si>
  <si>
    <t>23:32:0602019:97</t>
  </si>
  <si>
    <t>8832000162</t>
  </si>
  <si>
    <t>23:32:0501000:578</t>
  </si>
  <si>
    <t>8832000244</t>
  </si>
  <si>
    <t>КФХ Лемеш Наталья Васильевна</t>
  </si>
  <si>
    <t>23:32:0301000:971</t>
  </si>
  <si>
    <t>8832000236</t>
  </si>
  <si>
    <t>23:32:0602016:13</t>
  </si>
  <si>
    <t>Жаров Александр Александрович</t>
  </si>
  <si>
    <t>8832000147</t>
  </si>
  <si>
    <t>23:32:0501000:573</t>
  </si>
  <si>
    <t>8832000194</t>
  </si>
  <si>
    <t>23:32:0101000:205</t>
  </si>
  <si>
    <t>8832000234</t>
  </si>
  <si>
    <t>23:32:0301000:972</t>
  </si>
  <si>
    <t>8832000151</t>
  </si>
  <si>
    <t>23:32:0501000:586</t>
  </si>
  <si>
    <t>8832000143</t>
  </si>
  <si>
    <t>23:32:0502000:327</t>
  </si>
  <si>
    <t>8832000089</t>
  </si>
  <si>
    <t>Суслов Александр Викторович</t>
  </si>
  <si>
    <t>23:32:0201000:397</t>
  </si>
  <si>
    <t>8832000180</t>
  </si>
  <si>
    <t>23:32:0602000:669</t>
  </si>
  <si>
    <t>8832000113</t>
  </si>
  <si>
    <t>23:32:0801000:302</t>
  </si>
  <si>
    <t>8832000083</t>
  </si>
  <si>
    <t>23:32:0701000:0006; 23:32:0701000:0005</t>
  </si>
  <si>
    <t>8832000105</t>
  </si>
  <si>
    <t>КФХ Батуринец А. Н.</t>
  </si>
  <si>
    <t>23:32:0101000:43</t>
  </si>
  <si>
    <t>8832000172</t>
  </si>
  <si>
    <t>23:32:0501000:614</t>
  </si>
  <si>
    <t>8832000173</t>
  </si>
  <si>
    <t>Кравцов Александр Анатольевич</t>
  </si>
  <si>
    <t>23:32:0103000:281</t>
  </si>
  <si>
    <t>8832000042</t>
  </si>
  <si>
    <t>23:32:0502003:2</t>
  </si>
  <si>
    <t>8832000214</t>
  </si>
  <si>
    <t>23:32:1001000:98</t>
  </si>
  <si>
    <t>8832000121</t>
  </si>
  <si>
    <t>23:32:0801000:542</t>
  </si>
  <si>
    <t>8832000117</t>
  </si>
  <si>
    <t>КФХ "Змихновский Евгений Павлович"</t>
  </si>
  <si>
    <t>23:32:0601000:273</t>
  </si>
  <si>
    <t>8832000001</t>
  </si>
  <si>
    <t>КФХ "Кушниров Павел Владимирович"</t>
  </si>
  <si>
    <t>23:32:0701004:1</t>
  </si>
  <si>
    <t>8832000197</t>
  </si>
  <si>
    <t>23:32:0501000:571</t>
  </si>
  <si>
    <t>8832000044</t>
  </si>
  <si>
    <t>23:32:0502003:4</t>
  </si>
  <si>
    <t>8832000161</t>
  </si>
  <si>
    <t>23:32:0501000:615</t>
  </si>
  <si>
    <t>8832000146</t>
  </si>
  <si>
    <t>23:32:0501000:580</t>
  </si>
  <si>
    <t>8832000160</t>
  </si>
  <si>
    <t>23:32:0501000:613</t>
  </si>
  <si>
    <t>8832000100</t>
  </si>
  <si>
    <t>23:32:0501000:11</t>
  </si>
  <si>
    <t>8832000131</t>
  </si>
  <si>
    <t>23:32:0201000:882</t>
  </si>
  <si>
    <t>8832000192</t>
  </si>
  <si>
    <t>23:32:0101000:203</t>
  </si>
  <si>
    <t>8832000199</t>
  </si>
  <si>
    <t>23:32:0501000:599</t>
  </si>
  <si>
    <t>8832000082</t>
  </si>
  <si>
    <t>23:32:1001007:1; 23:32:1001000:10</t>
  </si>
  <si>
    <t>8832000177</t>
  </si>
  <si>
    <t>23:32:0602000:677</t>
  </si>
  <si>
    <t>8832000163</t>
  </si>
  <si>
    <t>23:32:0501000:583</t>
  </si>
  <si>
    <t>8832000154</t>
  </si>
  <si>
    <t>23:32:0501000:616</t>
  </si>
  <si>
    <t>8832000225</t>
  </si>
  <si>
    <t>23:32:0502000:328</t>
  </si>
  <si>
    <t>8832000103</t>
  </si>
  <si>
    <t>23:32:1001020:1</t>
  </si>
  <si>
    <t>8832000181</t>
  </si>
  <si>
    <t>23:32:0501000:597</t>
  </si>
  <si>
    <t>8832000176</t>
  </si>
  <si>
    <t>23:32:0602010:91</t>
  </si>
  <si>
    <t>8832000025</t>
  </si>
  <si>
    <t>23:32:0701004:8</t>
  </si>
  <si>
    <t>8832000129</t>
  </si>
  <si>
    <t>23:32:1001000:646</t>
  </si>
  <si>
    <t>8832000239</t>
  </si>
  <si>
    <t>23:32:0602000:670</t>
  </si>
  <si>
    <t>8832000125</t>
  </si>
  <si>
    <t>23:32:0501000:584</t>
  </si>
  <si>
    <t>8832000224</t>
  </si>
  <si>
    <t>23:32:1001019:181</t>
  </si>
  <si>
    <t>8832000227</t>
  </si>
  <si>
    <t>23:32:0301011:251</t>
  </si>
  <si>
    <t>8832000166</t>
  </si>
  <si>
    <t>23:32:0501000:607</t>
  </si>
  <si>
    <t>8832000112</t>
  </si>
  <si>
    <t>23:32:0000000:65</t>
  </si>
  <si>
    <t>8832000003</t>
  </si>
  <si>
    <t>23:32:0103000:36</t>
  </si>
  <si>
    <t>8832000130</t>
  </si>
  <si>
    <t>23:32:1001019:182</t>
  </si>
  <si>
    <t>8832000185</t>
  </si>
  <si>
    <t>23:32:0103000:282</t>
  </si>
  <si>
    <t>8832000109</t>
  </si>
  <si>
    <t>23:32:0601005:1</t>
  </si>
  <si>
    <t>8832000108</t>
  </si>
  <si>
    <t>23:32:0103000:30</t>
  </si>
  <si>
    <t>Батищев Василий Васильевич</t>
  </si>
  <si>
    <t>8832000097</t>
  </si>
  <si>
    <t>23:32:0502003:7</t>
  </si>
  <si>
    <t>8832000231</t>
  </si>
  <si>
    <t>23:32:0301000:974</t>
  </si>
  <si>
    <t>8832000250</t>
  </si>
  <si>
    <t>23:32:0602000:676</t>
  </si>
  <si>
    <t>8832000002</t>
  </si>
  <si>
    <t>23:32:0402008:6</t>
  </si>
  <si>
    <t>8832000210</t>
  </si>
  <si>
    <t>КФХ Федоренко Лидия Петровна</t>
  </si>
  <si>
    <t>23:32:0301011:253</t>
  </si>
  <si>
    <t>8832000249</t>
  </si>
  <si>
    <t>23:32:0602000:681</t>
  </si>
  <si>
    <t>8832000168</t>
  </si>
  <si>
    <t>23:32:0501000:609</t>
  </si>
  <si>
    <t>8832000207</t>
  </si>
  <si>
    <t>23:32:0000000:108</t>
  </si>
  <si>
    <t>8832000107</t>
  </si>
  <si>
    <t>23:32:0702006:12</t>
  </si>
  <si>
    <t>8832000240</t>
  </si>
  <si>
    <t>23:32:0601000:276</t>
  </si>
  <si>
    <t>8832000008</t>
  </si>
  <si>
    <t>23:32:0401002:7</t>
  </si>
  <si>
    <t>8832000118</t>
  </si>
  <si>
    <t>23:32:0602000:668</t>
  </si>
  <si>
    <t>8832000164</t>
  </si>
  <si>
    <t>23:32:0501000:588</t>
  </si>
  <si>
    <t>8832000241</t>
  </si>
  <si>
    <t>23:32:0602016:16</t>
  </si>
  <si>
    <t>8832000201</t>
  </si>
  <si>
    <t>23:32:0501000:610</t>
  </si>
  <si>
    <t>8832000238</t>
  </si>
  <si>
    <t>23:32:0601000:275</t>
  </si>
  <si>
    <t>8832000200</t>
  </si>
  <si>
    <t>23:32:0501000:602</t>
  </si>
  <si>
    <t>8832000223</t>
  </si>
  <si>
    <t>23:32:0801000:537</t>
  </si>
  <si>
    <t>8832000119</t>
  </si>
  <si>
    <t>23:32:0602000:684</t>
  </si>
  <si>
    <t>8832000141</t>
  </si>
  <si>
    <t>23:32:0501000:618</t>
  </si>
  <si>
    <t>8832000144</t>
  </si>
  <si>
    <t>КФХ "Бабич Виктор Иванович"</t>
  </si>
  <si>
    <t>23:32:0402008:7</t>
  </si>
  <si>
    <t>8832000016</t>
  </si>
  <si>
    <t>23:32:0401000:13</t>
  </si>
  <si>
    <t>8832000110</t>
  </si>
  <si>
    <t>23:32:0601005:2</t>
  </si>
  <si>
    <t>8832000064</t>
  </si>
  <si>
    <t>ООО "Плодородие"</t>
  </si>
  <si>
    <t>23:32:0401002:4</t>
  </si>
  <si>
    <t>8832000120</t>
  </si>
  <si>
    <t>КФХ "Игнатов Владимир Александрович"</t>
  </si>
  <si>
    <t>23:32:0901000:294</t>
  </si>
  <si>
    <t>8832000098</t>
  </si>
  <si>
    <t>23:32:0103000:35</t>
  </si>
  <si>
    <t>8832000247</t>
  </si>
  <si>
    <t>23:32:0602000:683</t>
  </si>
  <si>
    <t>8832000169</t>
  </si>
  <si>
    <t>23:32:0501000:591</t>
  </si>
  <si>
    <t>8832000257</t>
  </si>
  <si>
    <t>КФХ Гавриленко Владимир Дмитриевич</t>
  </si>
  <si>
    <t>23:32:0301000:1024</t>
  </si>
  <si>
    <t>8832000153</t>
  </si>
  <si>
    <t>Айдинов Геннадий Нугзарович</t>
  </si>
  <si>
    <t>23:32:0101000:202</t>
  </si>
  <si>
    <t>8832000081</t>
  </si>
  <si>
    <t>23:32:0901000:20</t>
  </si>
  <si>
    <t>8832000171</t>
  </si>
  <si>
    <t>23:32:0501000:603</t>
  </si>
  <si>
    <t>8832000159</t>
  </si>
  <si>
    <t>23:32:0501000:611</t>
  </si>
  <si>
    <t>8832000024</t>
  </si>
  <si>
    <t>23:32:0502000:38</t>
  </si>
  <si>
    <t>8832000242</t>
  </si>
  <si>
    <t>23:32:0602000:673</t>
  </si>
  <si>
    <t>8832000167</t>
  </si>
  <si>
    <t>23:32:0501000:608</t>
  </si>
  <si>
    <t>8832000195</t>
  </si>
  <si>
    <t>23:32:0103000:277</t>
  </si>
  <si>
    <t>8832000140</t>
  </si>
  <si>
    <t>23:32:0501008:16</t>
  </si>
  <si>
    <t>8832000184</t>
  </si>
  <si>
    <t>23:32:0201000:880</t>
  </si>
  <si>
    <t>8832000155</t>
  </si>
  <si>
    <t>23:32:0501000:592</t>
  </si>
  <si>
    <t>8832000152</t>
  </si>
  <si>
    <t>23:32:0501000:587</t>
  </si>
  <si>
    <t>8832000219</t>
  </si>
  <si>
    <t>23:32:0801000:540</t>
  </si>
  <si>
    <t>8832000212</t>
  </si>
  <si>
    <t>23:32:0502003:8</t>
  </si>
  <si>
    <t>8832000215</t>
  </si>
  <si>
    <t>23:32:0103000:2</t>
  </si>
  <si>
    <t>8832000248</t>
  </si>
  <si>
    <t>23:32:0602016:14</t>
  </si>
  <si>
    <t>8832000230</t>
  </si>
  <si>
    <t>23:32:0301000:986</t>
  </si>
  <si>
    <t>8832000237</t>
  </si>
  <si>
    <t>23:32:0602000:698</t>
  </si>
  <si>
    <t>8832000213</t>
  </si>
  <si>
    <t>23:32:1001000:99</t>
  </si>
  <si>
    <t>8832000253</t>
  </si>
  <si>
    <t>23:32:0501000:574</t>
  </si>
  <si>
    <t>8832000232</t>
  </si>
  <si>
    <t>23:32:0000000:107</t>
  </si>
  <si>
    <t>8832000156</t>
  </si>
  <si>
    <t>23:32:0501000:594</t>
  </si>
  <si>
    <t>Номер договора</t>
  </si>
  <si>
    <t>Кадастровый номер</t>
  </si>
  <si>
    <t>ИТОГО</t>
  </si>
  <si>
    <t>№п/п</t>
  </si>
  <si>
    <t xml:space="preserve">           ИТОГО по КФХ, ИП, ФЛ</t>
  </si>
  <si>
    <t>ИТОГО по предприятиям</t>
  </si>
  <si>
    <t>ВСЕГО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</si>
</sst>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0.0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6"/>
      <name val="Times New Roman"/>
      <family val="2"/>
    </font>
    <font>
      <sz val="16"/>
      <name val="Times New Roman"/>
      <family val="2"/>
    </font>
    <font>
      <sz val="16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73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73" fontId="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173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3" fontId="4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2" fontId="8" fillId="35" borderId="1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173" fontId="4" fillId="35" borderId="10" xfId="0" applyNumberFormat="1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173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/>
    </xf>
    <xf numFmtId="173" fontId="10" fillId="35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2" fontId="10" fillId="34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173" fontId="10" fillId="0" borderId="11" xfId="0" applyNumberFormat="1" applyFont="1" applyFill="1" applyBorder="1" applyAlignment="1">
      <alignment horizontal="left"/>
    </xf>
    <xf numFmtId="173" fontId="9" fillId="0" borderId="11" xfId="0" applyNumberFormat="1" applyFont="1" applyBorder="1" applyAlignment="1">
      <alignment horizontal="left"/>
    </xf>
    <xf numFmtId="173" fontId="10" fillId="0" borderId="11" xfId="0" applyNumberFormat="1" applyFont="1" applyBorder="1" applyAlignment="1">
      <alignment horizontal="left"/>
    </xf>
    <xf numFmtId="173" fontId="10" fillId="0" borderId="11" xfId="0" applyNumberFormat="1" applyFont="1" applyBorder="1" applyAlignment="1">
      <alignment horizontal="left" vertical="top"/>
    </xf>
    <xf numFmtId="173" fontId="1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justify" vertical="center"/>
    </xf>
    <xf numFmtId="49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2" fontId="10" fillId="35" borderId="10" xfId="0" applyNumberFormat="1" applyFont="1" applyFill="1" applyBorder="1" applyAlignment="1">
      <alignment horizontal="left"/>
    </xf>
    <xf numFmtId="173" fontId="5" fillId="0" borderId="11" xfId="0" applyNumberFormat="1" applyFont="1" applyBorder="1" applyAlignment="1">
      <alignment horizontal="left"/>
    </xf>
    <xf numFmtId="173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173" fontId="10" fillId="0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justify" vertical="center"/>
    </xf>
    <xf numFmtId="172" fontId="4" fillId="33" borderId="10" xfId="0" applyNumberFormat="1" applyFont="1" applyFill="1" applyBorder="1" applyAlignment="1">
      <alignment horizontal="justify" vertical="center"/>
    </xf>
    <xf numFmtId="173" fontId="4" fillId="33" borderId="10" xfId="0" applyNumberFormat="1" applyFont="1" applyFill="1" applyBorder="1" applyAlignment="1">
      <alignment horizontal="justify" vertical="center"/>
    </xf>
    <xf numFmtId="49" fontId="4" fillId="33" borderId="11" xfId="0" applyNumberFormat="1" applyFont="1" applyFill="1" applyBorder="1" applyAlignment="1">
      <alignment horizontal="justify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zoomScale="60" zoomScaleNormal="60" zoomScalePageLayoutView="0" workbookViewId="0" topLeftCell="A1">
      <selection activeCell="F1" sqref="F1"/>
    </sheetView>
  </sheetViews>
  <sheetFormatPr defaultColWidth="9.140625" defaultRowHeight="15"/>
  <cols>
    <col min="1" max="1" width="6.28125" style="0" customWidth="1"/>
    <col min="2" max="2" width="12.7109375" style="0" customWidth="1"/>
    <col min="3" max="3" width="35.7109375" style="0" customWidth="1"/>
    <col min="4" max="4" width="17.8515625" style="0" customWidth="1"/>
    <col min="5" max="5" width="17.28125" style="0" customWidth="1"/>
    <col min="6" max="6" width="19.140625" style="0" customWidth="1"/>
    <col min="7" max="7" width="18.28125" style="0" customWidth="1"/>
  </cols>
  <sheetData>
    <row r="1" spans="1:7" ht="15">
      <c r="A1" s="27" t="s">
        <v>497</v>
      </c>
      <c r="B1" s="28" t="s">
        <v>494</v>
      </c>
      <c r="C1" s="28" t="s">
        <v>0</v>
      </c>
      <c r="D1" s="29" t="s">
        <v>1</v>
      </c>
      <c r="E1" s="29" t="s">
        <v>2</v>
      </c>
      <c r="F1" s="30" t="s">
        <v>3</v>
      </c>
      <c r="G1" s="31" t="s">
        <v>495</v>
      </c>
    </row>
    <row r="2" spans="1:7" ht="15">
      <c r="A2" s="27">
        <v>1</v>
      </c>
      <c r="B2" s="32" t="s">
        <v>184</v>
      </c>
      <c r="C2" s="32" t="s">
        <v>185</v>
      </c>
      <c r="D2" s="33">
        <v>41514.61239255787</v>
      </c>
      <c r="E2" s="33">
        <v>43340</v>
      </c>
      <c r="F2" s="34">
        <v>410100</v>
      </c>
      <c r="G2" s="32" t="s">
        <v>186</v>
      </c>
    </row>
    <row r="3" spans="1:7" ht="15">
      <c r="A3" s="27">
        <v>2</v>
      </c>
      <c r="B3" s="32" t="s">
        <v>221</v>
      </c>
      <c r="C3" s="32" t="s">
        <v>74</v>
      </c>
      <c r="D3" s="33">
        <v>40242.44051574074</v>
      </c>
      <c r="E3" s="33">
        <v>42067</v>
      </c>
      <c r="F3" s="34">
        <v>260000</v>
      </c>
      <c r="G3" s="32" t="s">
        <v>222</v>
      </c>
    </row>
    <row r="4" spans="1:7" ht="15">
      <c r="A4" s="27">
        <v>3</v>
      </c>
      <c r="B4" s="32" t="s">
        <v>91</v>
      </c>
      <c r="C4" s="32" t="s">
        <v>74</v>
      </c>
      <c r="D4" s="33">
        <v>40242.42568700232</v>
      </c>
      <c r="E4" s="33">
        <v>42067</v>
      </c>
      <c r="F4" s="34">
        <v>110000</v>
      </c>
      <c r="G4" s="32" t="s">
        <v>92</v>
      </c>
    </row>
    <row r="5" spans="1:7" ht="15">
      <c r="A5" s="27">
        <v>4</v>
      </c>
      <c r="B5" s="32" t="s">
        <v>231</v>
      </c>
      <c r="C5" s="32" t="s">
        <v>13</v>
      </c>
      <c r="D5" s="33">
        <v>41628.482289120366</v>
      </c>
      <c r="E5" s="33">
        <v>43454</v>
      </c>
      <c r="F5" s="34">
        <v>42693</v>
      </c>
      <c r="G5" s="32" t="s">
        <v>232</v>
      </c>
    </row>
    <row r="6" spans="1:7" ht="15">
      <c r="A6" s="27">
        <v>5</v>
      </c>
      <c r="B6" s="32" t="s">
        <v>379</v>
      </c>
      <c r="C6" s="32" t="s">
        <v>32</v>
      </c>
      <c r="D6" s="33">
        <v>41704.634818402774</v>
      </c>
      <c r="E6" s="33">
        <v>43530</v>
      </c>
      <c r="F6" s="34">
        <v>40682</v>
      </c>
      <c r="G6" s="32" t="s">
        <v>380</v>
      </c>
    </row>
    <row r="7" spans="1:7" ht="15">
      <c r="A7" s="27">
        <v>6</v>
      </c>
      <c r="B7" s="32" t="s">
        <v>464</v>
      </c>
      <c r="C7" s="32" t="s">
        <v>32</v>
      </c>
      <c r="D7" s="33">
        <v>41711.62797577546</v>
      </c>
      <c r="E7" s="33">
        <v>43537</v>
      </c>
      <c r="F7" s="34">
        <v>203058</v>
      </c>
      <c r="G7" s="32" t="s">
        <v>465</v>
      </c>
    </row>
    <row r="8" spans="1:7" ht="15">
      <c r="A8" s="27">
        <v>7</v>
      </c>
      <c r="B8" s="32" t="s">
        <v>105</v>
      </c>
      <c r="C8" s="32" t="s">
        <v>32</v>
      </c>
      <c r="D8" s="33">
        <v>41193.45511501157</v>
      </c>
      <c r="E8" s="33">
        <v>43019</v>
      </c>
      <c r="F8" s="34">
        <v>110000</v>
      </c>
      <c r="G8" s="32" t="s">
        <v>106</v>
      </c>
    </row>
    <row r="9" spans="1:7" ht="15">
      <c r="A9" s="27">
        <v>8</v>
      </c>
      <c r="B9" s="32" t="s">
        <v>449</v>
      </c>
      <c r="C9" s="32" t="s">
        <v>450</v>
      </c>
      <c r="D9" s="33">
        <v>41605.76266944444</v>
      </c>
      <c r="E9" s="33">
        <v>43431</v>
      </c>
      <c r="F9" s="34">
        <v>47282</v>
      </c>
      <c r="G9" s="32" t="s">
        <v>451</v>
      </c>
    </row>
    <row r="10" spans="1:7" ht="15">
      <c r="A10" s="27">
        <v>9</v>
      </c>
      <c r="B10" s="32" t="s">
        <v>427</v>
      </c>
      <c r="C10" s="32" t="s">
        <v>428</v>
      </c>
      <c r="D10" s="33">
        <v>41570.66626443287</v>
      </c>
      <c r="E10" s="33">
        <v>43396</v>
      </c>
      <c r="F10" s="34">
        <v>140000</v>
      </c>
      <c r="G10" s="32" t="s">
        <v>429</v>
      </c>
    </row>
    <row r="11" spans="1:7" ht="15">
      <c r="A11" s="27">
        <v>10</v>
      </c>
      <c r="B11" s="32" t="s">
        <v>191</v>
      </c>
      <c r="C11" s="32" t="s">
        <v>192</v>
      </c>
      <c r="D11" s="33">
        <v>40544.75175127314</v>
      </c>
      <c r="E11" s="33">
        <v>54595</v>
      </c>
      <c r="F11" s="34">
        <v>373600</v>
      </c>
      <c r="G11" s="32" t="s">
        <v>193</v>
      </c>
    </row>
    <row r="12" spans="1:7" ht="15">
      <c r="A12" s="27">
        <v>11</v>
      </c>
      <c r="B12" s="32" t="s">
        <v>381</v>
      </c>
      <c r="C12" s="32" t="s">
        <v>203</v>
      </c>
      <c r="D12" s="33">
        <v>41451.38765694444</v>
      </c>
      <c r="E12" s="33">
        <v>43277</v>
      </c>
      <c r="F12" s="34">
        <v>23000</v>
      </c>
      <c r="G12" s="32" t="s">
        <v>382</v>
      </c>
    </row>
    <row r="13" spans="1:7" ht="15">
      <c r="A13" s="27">
        <v>12</v>
      </c>
      <c r="B13" s="32" t="s">
        <v>202</v>
      </c>
      <c r="C13" s="32" t="s">
        <v>203</v>
      </c>
      <c r="D13" s="33">
        <v>41451.402268321755</v>
      </c>
      <c r="E13" s="33">
        <v>43277</v>
      </c>
      <c r="F13" s="34">
        <v>42000</v>
      </c>
      <c r="G13" s="32" t="s">
        <v>204</v>
      </c>
    </row>
    <row r="14" spans="1:7" ht="15">
      <c r="A14" s="27">
        <v>13</v>
      </c>
      <c r="B14" s="32" t="s">
        <v>229</v>
      </c>
      <c r="C14" s="32" t="s">
        <v>203</v>
      </c>
      <c r="D14" s="33">
        <v>42025</v>
      </c>
      <c r="E14" s="33">
        <v>43879</v>
      </c>
      <c r="F14" s="34">
        <v>23000</v>
      </c>
      <c r="G14" s="32" t="s">
        <v>230</v>
      </c>
    </row>
    <row r="15" spans="1:7" ht="15">
      <c r="A15" s="27">
        <v>14</v>
      </c>
      <c r="B15" s="32" t="s">
        <v>432</v>
      </c>
      <c r="C15" s="32" t="s">
        <v>203</v>
      </c>
      <c r="D15" s="33">
        <v>41451.3983503125</v>
      </c>
      <c r="E15" s="33">
        <v>43277</v>
      </c>
      <c r="F15" s="34">
        <v>46000</v>
      </c>
      <c r="G15" s="32" t="s">
        <v>433</v>
      </c>
    </row>
    <row r="16" spans="1:7" ht="15">
      <c r="A16" s="27">
        <v>15</v>
      </c>
      <c r="B16" s="32" t="s">
        <v>305</v>
      </c>
      <c r="C16" s="32" t="s">
        <v>306</v>
      </c>
      <c r="D16" s="33">
        <v>41346.76960269676</v>
      </c>
      <c r="E16" s="33">
        <v>43172</v>
      </c>
      <c r="F16" s="34">
        <v>39000</v>
      </c>
      <c r="G16" s="32" t="s">
        <v>307</v>
      </c>
    </row>
    <row r="17" spans="1:7" ht="15">
      <c r="A17" s="27">
        <v>16</v>
      </c>
      <c r="B17" s="32" t="s">
        <v>430</v>
      </c>
      <c r="C17" s="32" t="s">
        <v>25</v>
      </c>
      <c r="D17" s="33">
        <v>39265.747566666665</v>
      </c>
      <c r="E17" s="33">
        <v>42918</v>
      </c>
      <c r="F17" s="34">
        <v>153700</v>
      </c>
      <c r="G17" s="32" t="s">
        <v>431</v>
      </c>
    </row>
    <row r="18" spans="1:7" ht="15">
      <c r="A18" s="27">
        <v>17</v>
      </c>
      <c r="B18" s="32" t="s">
        <v>136</v>
      </c>
      <c r="C18" s="32" t="s">
        <v>25</v>
      </c>
      <c r="D18" s="33">
        <v>41570.74224876157</v>
      </c>
      <c r="E18" s="33">
        <v>43396</v>
      </c>
      <c r="F18" s="34">
        <v>220000</v>
      </c>
      <c r="G18" s="32" t="s">
        <v>137</v>
      </c>
    </row>
    <row r="19" spans="1:7" ht="15">
      <c r="A19" s="27">
        <v>18</v>
      </c>
      <c r="B19" s="32" t="s">
        <v>24</v>
      </c>
      <c r="C19" s="32" t="s">
        <v>25</v>
      </c>
      <c r="D19" s="33">
        <v>39265.63322693287</v>
      </c>
      <c r="E19" s="33">
        <v>42918</v>
      </c>
      <c r="F19" s="34">
        <v>67000</v>
      </c>
      <c r="G19" s="32" t="s">
        <v>26</v>
      </c>
    </row>
    <row r="20" spans="1:7" ht="15">
      <c r="A20" s="27">
        <v>19</v>
      </c>
      <c r="B20" s="32" t="s">
        <v>482</v>
      </c>
      <c r="C20" s="32" t="s">
        <v>385</v>
      </c>
      <c r="D20" s="33">
        <v>41950</v>
      </c>
      <c r="E20" s="33">
        <v>43776</v>
      </c>
      <c r="F20" s="34">
        <v>30023</v>
      </c>
      <c r="G20" s="32" t="s">
        <v>483</v>
      </c>
    </row>
    <row r="21" spans="1:7" ht="15">
      <c r="A21" s="27">
        <v>20</v>
      </c>
      <c r="B21" s="32" t="s">
        <v>359</v>
      </c>
      <c r="C21" s="32" t="s">
        <v>215</v>
      </c>
      <c r="D21" s="33">
        <v>39316.52341890046</v>
      </c>
      <c r="E21" s="33">
        <v>55523</v>
      </c>
      <c r="F21" s="34">
        <v>980500</v>
      </c>
      <c r="G21" s="32" t="s">
        <v>360</v>
      </c>
    </row>
    <row r="22" spans="1:7" ht="15">
      <c r="A22" s="27">
        <v>21</v>
      </c>
      <c r="B22" s="32" t="s">
        <v>403</v>
      </c>
      <c r="C22" s="32" t="s">
        <v>101</v>
      </c>
      <c r="D22" s="33">
        <v>41388.66889756944</v>
      </c>
      <c r="E22" s="33">
        <v>43214</v>
      </c>
      <c r="F22" s="34">
        <v>321000</v>
      </c>
      <c r="G22" s="32" t="s">
        <v>404</v>
      </c>
    </row>
    <row r="23" spans="1:7" ht="15">
      <c r="A23" s="27">
        <v>22</v>
      </c>
      <c r="B23" s="32" t="s">
        <v>258</v>
      </c>
      <c r="C23" s="32" t="s">
        <v>259</v>
      </c>
      <c r="D23" s="33">
        <v>41619.608868055555</v>
      </c>
      <c r="E23" s="33">
        <v>47098</v>
      </c>
      <c r="F23" s="34">
        <v>997280</v>
      </c>
      <c r="G23" s="32" t="s">
        <v>260</v>
      </c>
    </row>
    <row r="24" spans="1:7" ht="15">
      <c r="A24" s="27">
        <v>23</v>
      </c>
      <c r="B24" s="32" t="s">
        <v>373</v>
      </c>
      <c r="C24" s="32" t="s">
        <v>44</v>
      </c>
      <c r="D24" s="33">
        <v>39658.45060038194</v>
      </c>
      <c r="E24" s="33">
        <v>43284</v>
      </c>
      <c r="F24" s="34">
        <v>483600</v>
      </c>
      <c r="G24" s="32" t="s">
        <v>374</v>
      </c>
    </row>
    <row r="25" spans="1:7" ht="15">
      <c r="A25" s="27">
        <v>24</v>
      </c>
      <c r="B25" s="32" t="s">
        <v>446</v>
      </c>
      <c r="C25" s="32" t="s">
        <v>447</v>
      </c>
      <c r="D25" s="33">
        <v>41984</v>
      </c>
      <c r="E25" s="33">
        <v>43810</v>
      </c>
      <c r="F25" s="34">
        <v>42756</v>
      </c>
      <c r="G25" s="32" t="s">
        <v>448</v>
      </c>
    </row>
    <row r="26" spans="1:7" ht="15">
      <c r="A26" s="27">
        <v>25</v>
      </c>
      <c r="B26" s="32" t="s">
        <v>458</v>
      </c>
      <c r="C26" s="32" t="s">
        <v>79</v>
      </c>
      <c r="D26" s="33">
        <v>39335.509432210645</v>
      </c>
      <c r="E26" s="33">
        <v>42988</v>
      </c>
      <c r="F26" s="34">
        <v>113600</v>
      </c>
      <c r="G26" s="32" t="s">
        <v>459</v>
      </c>
    </row>
    <row r="27" spans="1:7" ht="15">
      <c r="A27" s="27">
        <v>26</v>
      </c>
      <c r="B27" s="32" t="s">
        <v>78</v>
      </c>
      <c r="C27" s="32" t="s">
        <v>79</v>
      </c>
      <c r="D27" s="33">
        <v>41369.51341519676</v>
      </c>
      <c r="E27" s="33">
        <v>43195</v>
      </c>
      <c r="F27" s="34">
        <v>252100</v>
      </c>
      <c r="G27" s="32" t="s">
        <v>80</v>
      </c>
    </row>
    <row r="28" spans="1:7" ht="15">
      <c r="A28" s="27">
        <v>27</v>
      </c>
      <c r="B28" s="32" t="s">
        <v>18</v>
      </c>
      <c r="C28" s="32" t="s">
        <v>19</v>
      </c>
      <c r="D28" s="33">
        <v>41899</v>
      </c>
      <c r="E28" s="33">
        <v>43740</v>
      </c>
      <c r="F28" s="34">
        <v>104947</v>
      </c>
      <c r="G28" s="32" t="s">
        <v>20</v>
      </c>
    </row>
    <row r="29" spans="1:7" ht="15">
      <c r="A29" s="27">
        <v>28</v>
      </c>
      <c r="B29" s="32" t="s">
        <v>85</v>
      </c>
      <c r="C29" s="32" t="s">
        <v>86</v>
      </c>
      <c r="D29" s="33">
        <v>40800.481358993056</v>
      </c>
      <c r="E29" s="33">
        <v>42626</v>
      </c>
      <c r="F29" s="34">
        <v>6374</v>
      </c>
      <c r="G29" s="32" t="s">
        <v>87</v>
      </c>
    </row>
    <row r="30" spans="1:7" ht="15">
      <c r="A30" s="27">
        <v>29</v>
      </c>
      <c r="B30" s="32" t="s">
        <v>179</v>
      </c>
      <c r="C30" s="32" t="s">
        <v>98</v>
      </c>
      <c r="D30" s="33">
        <v>41950</v>
      </c>
      <c r="E30" s="33">
        <v>43776</v>
      </c>
      <c r="F30" s="34">
        <v>146114</v>
      </c>
      <c r="G30" s="32" t="s">
        <v>180</v>
      </c>
    </row>
    <row r="31" spans="1:7" ht="15">
      <c r="A31" s="27">
        <v>30</v>
      </c>
      <c r="B31" s="32" t="s">
        <v>383</v>
      </c>
      <c r="C31" s="32" t="s">
        <v>17</v>
      </c>
      <c r="D31" s="33">
        <v>41418.67992002315</v>
      </c>
      <c r="E31" s="33">
        <v>43244</v>
      </c>
      <c r="F31" s="34">
        <v>475600</v>
      </c>
      <c r="G31" s="32" t="s">
        <v>384</v>
      </c>
    </row>
    <row r="32" spans="1:7" ht="15">
      <c r="A32" s="27">
        <v>31</v>
      </c>
      <c r="B32" s="32" t="s">
        <v>102</v>
      </c>
      <c r="C32" s="32" t="s">
        <v>103</v>
      </c>
      <c r="D32" s="33">
        <v>41565.79661924768</v>
      </c>
      <c r="E32" s="33">
        <v>43391</v>
      </c>
      <c r="F32" s="34">
        <v>128964</v>
      </c>
      <c r="G32" s="32" t="s">
        <v>104</v>
      </c>
    </row>
    <row r="33" spans="1:7" ht="15">
      <c r="A33" s="27">
        <v>32</v>
      </c>
      <c r="B33" s="32" t="s">
        <v>407</v>
      </c>
      <c r="C33" s="32" t="s">
        <v>117</v>
      </c>
      <c r="D33" s="33">
        <v>39220.54408263889</v>
      </c>
      <c r="E33" s="33">
        <v>42462</v>
      </c>
      <c r="F33" s="34">
        <v>83000</v>
      </c>
      <c r="G33" s="32" t="s">
        <v>408</v>
      </c>
    </row>
    <row r="34" spans="1:7" ht="15">
      <c r="A34" s="27">
        <v>33</v>
      </c>
      <c r="B34" s="32" t="s">
        <v>116</v>
      </c>
      <c r="C34" s="32" t="s">
        <v>117</v>
      </c>
      <c r="D34" s="33">
        <v>39262.69353275463</v>
      </c>
      <c r="E34" s="33">
        <v>42915</v>
      </c>
      <c r="F34" s="34">
        <v>188500</v>
      </c>
      <c r="G34" s="32" t="s">
        <v>118</v>
      </c>
    </row>
    <row r="35" spans="1:7" ht="15">
      <c r="A35" s="27">
        <v>34</v>
      </c>
      <c r="B35" s="32" t="s">
        <v>490</v>
      </c>
      <c r="C35" s="32" t="s">
        <v>285</v>
      </c>
      <c r="D35" s="33">
        <v>41950</v>
      </c>
      <c r="E35" s="33">
        <v>43776</v>
      </c>
      <c r="F35" s="34">
        <v>42416</v>
      </c>
      <c r="G35" s="32" t="s">
        <v>491</v>
      </c>
    </row>
    <row r="36" spans="1:7" ht="15">
      <c r="A36" s="27">
        <v>35</v>
      </c>
      <c r="B36" s="32" t="s">
        <v>375</v>
      </c>
      <c r="C36" s="32" t="s">
        <v>42</v>
      </c>
      <c r="D36" s="33">
        <v>39192.674436574074</v>
      </c>
      <c r="E36" s="33">
        <v>42845</v>
      </c>
      <c r="F36" s="34">
        <v>450000</v>
      </c>
      <c r="G36" s="32" t="s">
        <v>376</v>
      </c>
    </row>
    <row r="37" spans="1:7" ht="15">
      <c r="A37" s="27">
        <v>36</v>
      </c>
      <c r="B37" s="32" t="s">
        <v>392</v>
      </c>
      <c r="C37" s="32" t="s">
        <v>42</v>
      </c>
      <c r="D37" s="33">
        <v>39192.65396273148</v>
      </c>
      <c r="E37" s="33">
        <v>42845</v>
      </c>
      <c r="F37" s="34">
        <v>77000</v>
      </c>
      <c r="G37" s="32" t="s">
        <v>393</v>
      </c>
    </row>
    <row r="38" spans="1:7" ht="15">
      <c r="A38" s="27">
        <v>37</v>
      </c>
      <c r="B38" s="32" t="s">
        <v>41</v>
      </c>
      <c r="C38" s="32" t="s">
        <v>42</v>
      </c>
      <c r="D38" s="33">
        <v>39192.684309027776</v>
      </c>
      <c r="E38" s="33">
        <v>42845</v>
      </c>
      <c r="F38" s="34">
        <v>100000</v>
      </c>
      <c r="G38" s="32" t="s">
        <v>43</v>
      </c>
    </row>
    <row r="39" spans="1:7" ht="15">
      <c r="A39" s="27">
        <v>38</v>
      </c>
      <c r="B39" s="32" t="s">
        <v>225</v>
      </c>
      <c r="C39" s="32" t="s">
        <v>226</v>
      </c>
      <c r="D39" s="33">
        <v>41346.776115775465</v>
      </c>
      <c r="E39" s="33">
        <v>43172</v>
      </c>
      <c r="F39" s="34">
        <v>252500</v>
      </c>
      <c r="G39" s="32" t="s">
        <v>227</v>
      </c>
    </row>
    <row r="40" spans="1:7" ht="15">
      <c r="A40" s="27">
        <v>39</v>
      </c>
      <c r="B40" s="32" t="s">
        <v>319</v>
      </c>
      <c r="C40" s="32" t="s">
        <v>320</v>
      </c>
      <c r="D40" s="33">
        <v>41563.70606859954</v>
      </c>
      <c r="E40" s="33">
        <v>43389</v>
      </c>
      <c r="F40" s="34">
        <v>333847</v>
      </c>
      <c r="G40" s="32" t="s">
        <v>321</v>
      </c>
    </row>
    <row r="41" spans="1:7" ht="15">
      <c r="A41" s="27">
        <v>40</v>
      </c>
      <c r="B41" s="32" t="s">
        <v>345</v>
      </c>
      <c r="C41" s="32" t="s">
        <v>320</v>
      </c>
      <c r="D41" s="33">
        <v>41626.60284988426</v>
      </c>
      <c r="E41" s="33">
        <v>43452</v>
      </c>
      <c r="F41" s="34">
        <v>50600</v>
      </c>
      <c r="G41" s="32" t="s">
        <v>346</v>
      </c>
    </row>
    <row r="42" spans="1:7" ht="15">
      <c r="A42" s="27">
        <v>41</v>
      </c>
      <c r="B42" s="32" t="s">
        <v>357</v>
      </c>
      <c r="C42" s="32" t="s">
        <v>320</v>
      </c>
      <c r="D42" s="33">
        <v>41626.59842662037</v>
      </c>
      <c r="E42" s="33">
        <v>43452</v>
      </c>
      <c r="F42" s="34">
        <v>56113</v>
      </c>
      <c r="G42" s="32" t="s">
        <v>358</v>
      </c>
    </row>
    <row r="43" spans="1:7" ht="15">
      <c r="A43" s="27">
        <v>42</v>
      </c>
      <c r="B43" s="32" t="s">
        <v>423</v>
      </c>
      <c r="C43" s="32" t="s">
        <v>320</v>
      </c>
      <c r="D43" s="33">
        <v>41563.725578125</v>
      </c>
      <c r="E43" s="33">
        <v>43389</v>
      </c>
      <c r="F43" s="34">
        <v>255507</v>
      </c>
      <c r="G43" s="32" t="s">
        <v>424</v>
      </c>
    </row>
    <row r="44" spans="1:7" ht="15">
      <c r="A44" s="27">
        <v>43</v>
      </c>
      <c r="B44" s="32" t="s">
        <v>478</v>
      </c>
      <c r="C44" s="32" t="s">
        <v>168</v>
      </c>
      <c r="D44" s="33">
        <v>41899.404859456015</v>
      </c>
      <c r="E44" s="33">
        <v>43725</v>
      </c>
      <c r="F44" s="34">
        <v>48500</v>
      </c>
      <c r="G44" s="32" t="s">
        <v>479</v>
      </c>
    </row>
    <row r="45" spans="1:7" ht="15">
      <c r="A45" s="27">
        <v>44</v>
      </c>
      <c r="B45" s="32" t="s">
        <v>169</v>
      </c>
      <c r="C45" s="32" t="s">
        <v>168</v>
      </c>
      <c r="D45" s="33">
        <v>41950</v>
      </c>
      <c r="E45" s="33">
        <v>43776</v>
      </c>
      <c r="F45" s="34">
        <v>496800</v>
      </c>
      <c r="G45" s="32" t="s">
        <v>170</v>
      </c>
    </row>
    <row r="46" spans="1:7" ht="15">
      <c r="A46" s="27">
        <v>45</v>
      </c>
      <c r="B46" s="32" t="s">
        <v>437</v>
      </c>
      <c r="C46" s="32" t="s">
        <v>438</v>
      </c>
      <c r="D46" s="33">
        <v>41563.72953773148</v>
      </c>
      <c r="E46" s="33">
        <v>43389</v>
      </c>
      <c r="F46" s="34">
        <v>94000</v>
      </c>
      <c r="G46" s="32" t="s">
        <v>439</v>
      </c>
    </row>
    <row r="47" spans="1:7" ht="15">
      <c r="A47" s="27">
        <v>46</v>
      </c>
      <c r="B47" s="32" t="s">
        <v>390</v>
      </c>
      <c r="C47" s="32" t="s">
        <v>219</v>
      </c>
      <c r="D47" s="33">
        <v>41953</v>
      </c>
      <c r="E47" s="33">
        <v>43779</v>
      </c>
      <c r="F47" s="34">
        <v>122618</v>
      </c>
      <c r="G47" s="32" t="s">
        <v>391</v>
      </c>
    </row>
    <row r="48" spans="1:7" ht="15">
      <c r="A48" s="27">
        <v>47</v>
      </c>
      <c r="B48" s="32" t="s">
        <v>276</v>
      </c>
      <c r="C48" s="32" t="s">
        <v>219</v>
      </c>
      <c r="D48" s="33">
        <v>41754.644671215276</v>
      </c>
      <c r="E48" s="33">
        <v>43580</v>
      </c>
      <c r="F48" s="34">
        <v>21264</v>
      </c>
      <c r="G48" s="32" t="s">
        <v>277</v>
      </c>
    </row>
    <row r="49" spans="1:7" ht="15">
      <c r="A49" s="27">
        <v>48</v>
      </c>
      <c r="B49" s="32" t="s">
        <v>267</v>
      </c>
      <c r="C49" s="32" t="s">
        <v>219</v>
      </c>
      <c r="D49" s="33">
        <v>41704.62434783565</v>
      </c>
      <c r="E49" s="33">
        <v>43530</v>
      </c>
      <c r="F49" s="34">
        <v>7793</v>
      </c>
      <c r="G49" s="32" t="s">
        <v>268</v>
      </c>
    </row>
    <row r="50" spans="1:7" ht="15">
      <c r="A50" s="27">
        <v>49</v>
      </c>
      <c r="B50" s="32" t="s">
        <v>243</v>
      </c>
      <c r="C50" s="32" t="s">
        <v>219</v>
      </c>
      <c r="D50" s="33">
        <v>41704.63557395833</v>
      </c>
      <c r="E50" s="33">
        <v>43530</v>
      </c>
      <c r="F50" s="34">
        <v>19768</v>
      </c>
      <c r="G50" s="32" t="s">
        <v>244</v>
      </c>
    </row>
    <row r="51" spans="1:7" ht="15">
      <c r="A51" s="27">
        <v>50</v>
      </c>
      <c r="B51" s="32" t="s">
        <v>218</v>
      </c>
      <c r="C51" s="32" t="s">
        <v>219</v>
      </c>
      <c r="D51" s="33">
        <v>41704.64544447917</v>
      </c>
      <c r="E51" s="33">
        <v>43530</v>
      </c>
      <c r="F51" s="34">
        <v>26236</v>
      </c>
      <c r="G51" s="32" t="s">
        <v>220</v>
      </c>
    </row>
    <row r="52" spans="1:7" ht="15">
      <c r="A52" s="27">
        <v>51</v>
      </c>
      <c r="B52" s="32" t="s">
        <v>57</v>
      </c>
      <c r="C52" s="32" t="s">
        <v>58</v>
      </c>
      <c r="D52" s="33">
        <v>41045.479753472224</v>
      </c>
      <c r="E52" s="33">
        <v>45113</v>
      </c>
      <c r="F52" s="34">
        <v>496500</v>
      </c>
      <c r="G52" s="32" t="s">
        <v>59</v>
      </c>
    </row>
    <row r="53" spans="1:7" ht="15">
      <c r="A53" s="27">
        <v>52</v>
      </c>
      <c r="B53" s="32" t="s">
        <v>95</v>
      </c>
      <c r="C53" s="32" t="s">
        <v>96</v>
      </c>
      <c r="D53" s="33">
        <v>41985</v>
      </c>
      <c r="E53" s="33">
        <v>46368</v>
      </c>
      <c r="F53" s="34">
        <v>29013</v>
      </c>
      <c r="G53" s="32" t="s">
        <v>97</v>
      </c>
    </row>
    <row r="54" spans="1:7" ht="15">
      <c r="A54" s="27">
        <v>53</v>
      </c>
      <c r="B54" s="32" t="s">
        <v>125</v>
      </c>
      <c r="C54" s="32" t="s">
        <v>126</v>
      </c>
      <c r="D54" s="33">
        <v>40544.73274158565</v>
      </c>
      <c r="E54" s="33">
        <v>44949</v>
      </c>
      <c r="F54" s="34">
        <v>2117900</v>
      </c>
      <c r="G54" s="32" t="s">
        <v>127</v>
      </c>
    </row>
    <row r="55" spans="1:7" ht="15">
      <c r="A55" s="27">
        <v>54</v>
      </c>
      <c r="B55" s="32" t="s">
        <v>158</v>
      </c>
      <c r="C55" s="32" t="s">
        <v>159</v>
      </c>
      <c r="D55" s="33">
        <v>41709.63109027778</v>
      </c>
      <c r="E55" s="33">
        <v>43535</v>
      </c>
      <c r="F55" s="34">
        <v>67789</v>
      </c>
      <c r="G55" s="32" t="s">
        <v>160</v>
      </c>
    </row>
    <row r="56" spans="1:7" ht="15">
      <c r="A56" s="27">
        <v>55</v>
      </c>
      <c r="B56" s="32" t="s">
        <v>206</v>
      </c>
      <c r="C56" s="32" t="s">
        <v>207</v>
      </c>
      <c r="D56" s="33">
        <v>39161.77023741898</v>
      </c>
      <c r="E56" s="33">
        <v>55607</v>
      </c>
      <c r="F56" s="34">
        <v>645500</v>
      </c>
      <c r="G56" s="32" t="s">
        <v>208</v>
      </c>
    </row>
    <row r="57" spans="1:7" ht="15">
      <c r="A57" s="27">
        <v>56</v>
      </c>
      <c r="B57" s="32" t="s">
        <v>322</v>
      </c>
      <c r="C57" s="32" t="s">
        <v>323</v>
      </c>
      <c r="D57" s="33">
        <v>39178.60888202546</v>
      </c>
      <c r="E57" s="33">
        <v>55027</v>
      </c>
      <c r="F57" s="34">
        <v>1022500</v>
      </c>
      <c r="G57" s="32" t="s">
        <v>324</v>
      </c>
    </row>
    <row r="58" spans="1:7" ht="15">
      <c r="A58" s="27">
        <v>57</v>
      </c>
      <c r="B58" s="32" t="s">
        <v>273</v>
      </c>
      <c r="C58" s="32" t="s">
        <v>274</v>
      </c>
      <c r="D58" s="33">
        <v>41901.4294943287</v>
      </c>
      <c r="E58" s="33">
        <v>43727</v>
      </c>
      <c r="F58" s="34">
        <v>100140</v>
      </c>
      <c r="G58" s="32" t="s">
        <v>275</v>
      </c>
    </row>
    <row r="59" spans="1:7" ht="15">
      <c r="A59" s="27">
        <v>58</v>
      </c>
      <c r="B59" s="32" t="s">
        <v>474</v>
      </c>
      <c r="C59" s="32" t="s">
        <v>274</v>
      </c>
      <c r="D59" s="33">
        <v>41901.384976469904</v>
      </c>
      <c r="E59" s="33">
        <v>43727</v>
      </c>
      <c r="F59" s="34">
        <v>40120</v>
      </c>
      <c r="G59" s="32" t="s">
        <v>475</v>
      </c>
    </row>
    <row r="60" spans="1:7" ht="15">
      <c r="A60" s="27">
        <v>59</v>
      </c>
      <c r="B60" s="32" t="s">
        <v>310</v>
      </c>
      <c r="C60" s="32" t="s">
        <v>311</v>
      </c>
      <c r="D60" s="33">
        <v>41607.58282225694</v>
      </c>
      <c r="E60" s="33">
        <v>43433</v>
      </c>
      <c r="F60" s="34">
        <v>68506</v>
      </c>
      <c r="G60" s="32" t="s">
        <v>312</v>
      </c>
    </row>
    <row r="61" spans="1:7" ht="15">
      <c r="A61" s="27">
        <v>60</v>
      </c>
      <c r="B61" s="32" t="s">
        <v>337</v>
      </c>
      <c r="C61" s="32" t="s">
        <v>62</v>
      </c>
      <c r="D61" s="33">
        <v>41563.78998368055</v>
      </c>
      <c r="E61" s="33">
        <v>43389</v>
      </c>
      <c r="F61" s="34">
        <v>43637</v>
      </c>
      <c r="G61" s="32" t="s">
        <v>338</v>
      </c>
    </row>
    <row r="62" spans="1:7" ht="15">
      <c r="A62" s="27">
        <v>61</v>
      </c>
      <c r="B62" s="32" t="s">
        <v>468</v>
      </c>
      <c r="C62" s="32" t="s">
        <v>62</v>
      </c>
      <c r="D62" s="33">
        <v>41701.689387465274</v>
      </c>
      <c r="E62" s="33">
        <v>43527</v>
      </c>
      <c r="F62" s="34">
        <v>84193</v>
      </c>
      <c r="G62" s="32" t="s">
        <v>469</v>
      </c>
    </row>
    <row r="63" spans="1:7" ht="15">
      <c r="A63" s="27">
        <v>62</v>
      </c>
      <c r="B63" s="32" t="s">
        <v>369</v>
      </c>
      <c r="C63" s="32" t="s">
        <v>153</v>
      </c>
      <c r="D63" s="33">
        <v>41921.382105902776</v>
      </c>
      <c r="E63" s="33">
        <v>43747</v>
      </c>
      <c r="F63" s="34">
        <v>44654</v>
      </c>
      <c r="G63" s="32" t="s">
        <v>370</v>
      </c>
    </row>
    <row r="64" spans="1:7" ht="15">
      <c r="A64" s="27">
        <v>63</v>
      </c>
      <c r="B64" s="32" t="s">
        <v>452</v>
      </c>
      <c r="C64" s="32" t="s">
        <v>257</v>
      </c>
      <c r="D64" s="33">
        <v>40544.427129247684</v>
      </c>
      <c r="E64" s="33">
        <v>59171</v>
      </c>
      <c r="F64" s="34">
        <v>337400</v>
      </c>
      <c r="G64" s="32" t="s">
        <v>453</v>
      </c>
    </row>
    <row r="65" spans="1:7" ht="15">
      <c r="A65" s="27">
        <v>64</v>
      </c>
      <c r="B65" s="32" t="s">
        <v>442</v>
      </c>
      <c r="C65" s="32" t="s">
        <v>205</v>
      </c>
      <c r="D65" s="33">
        <v>41953</v>
      </c>
      <c r="E65" s="33">
        <v>43779</v>
      </c>
      <c r="F65" s="34">
        <v>264897</v>
      </c>
      <c r="G65" s="32" t="s">
        <v>443</v>
      </c>
    </row>
    <row r="66" spans="1:7" ht="15">
      <c r="A66" s="27">
        <v>65</v>
      </c>
      <c r="B66" s="32" t="s">
        <v>388</v>
      </c>
      <c r="C66" s="32" t="s">
        <v>281</v>
      </c>
      <c r="D66" s="33">
        <v>41950</v>
      </c>
      <c r="E66" s="33">
        <v>43776</v>
      </c>
      <c r="F66" s="34">
        <v>36402</v>
      </c>
      <c r="G66" s="32" t="s">
        <v>389</v>
      </c>
    </row>
    <row r="67" spans="1:7" ht="15">
      <c r="A67" s="27">
        <v>66</v>
      </c>
      <c r="B67" s="32" t="s">
        <v>280</v>
      </c>
      <c r="C67" s="32" t="s">
        <v>281</v>
      </c>
      <c r="D67" s="33">
        <v>41950</v>
      </c>
      <c r="E67" s="33">
        <v>43776</v>
      </c>
      <c r="F67" s="34">
        <v>43313</v>
      </c>
      <c r="G67" s="32" t="s">
        <v>282</v>
      </c>
    </row>
    <row r="68" spans="1:7" ht="15">
      <c r="A68" s="27">
        <v>67</v>
      </c>
      <c r="B68" s="32" t="s">
        <v>133</v>
      </c>
      <c r="C68" s="32" t="s">
        <v>134</v>
      </c>
      <c r="D68" s="33">
        <v>40998.47451894676</v>
      </c>
      <c r="E68" s="33">
        <v>42823</v>
      </c>
      <c r="F68" s="34">
        <v>249200</v>
      </c>
      <c r="G68" s="32" t="s">
        <v>135</v>
      </c>
    </row>
    <row r="69" spans="1:7" ht="15">
      <c r="A69" s="27">
        <v>68</v>
      </c>
      <c r="B69" s="32" t="s">
        <v>161</v>
      </c>
      <c r="C69" s="32" t="s">
        <v>94</v>
      </c>
      <c r="D69" s="33">
        <v>41318.488443055554</v>
      </c>
      <c r="E69" s="33">
        <v>43144</v>
      </c>
      <c r="F69" s="34">
        <v>440000</v>
      </c>
      <c r="G69" s="32" t="s">
        <v>162</v>
      </c>
    </row>
    <row r="70" spans="1:7" ht="15">
      <c r="A70" s="27">
        <v>69</v>
      </c>
      <c r="B70" s="32" t="s">
        <v>301</v>
      </c>
      <c r="C70" s="32" t="s">
        <v>75</v>
      </c>
      <c r="D70" s="33">
        <v>39408.45631238426</v>
      </c>
      <c r="E70" s="33">
        <v>43060</v>
      </c>
      <c r="F70" s="34">
        <v>154200</v>
      </c>
      <c r="G70" s="32" t="s">
        <v>302</v>
      </c>
    </row>
    <row r="71" spans="1:7" ht="15">
      <c r="A71" s="27">
        <v>70</v>
      </c>
      <c r="B71" s="32" t="s">
        <v>65</v>
      </c>
      <c r="C71" s="32" t="s">
        <v>66</v>
      </c>
      <c r="D71" s="33">
        <v>41626.532574502315</v>
      </c>
      <c r="E71" s="33">
        <v>43452</v>
      </c>
      <c r="F71" s="34">
        <v>30148</v>
      </c>
      <c r="G71" s="32" t="s">
        <v>67</v>
      </c>
    </row>
    <row r="72" spans="1:7" ht="15">
      <c r="A72" s="27">
        <v>71</v>
      </c>
      <c r="B72" s="32" t="s">
        <v>339</v>
      </c>
      <c r="C72" s="32" t="s">
        <v>228</v>
      </c>
      <c r="D72" s="33">
        <v>41709.65454297454</v>
      </c>
      <c r="E72" s="33">
        <v>43535</v>
      </c>
      <c r="F72" s="34">
        <v>75707</v>
      </c>
      <c r="G72" s="32" t="s">
        <v>340</v>
      </c>
    </row>
    <row r="73" spans="1:7" ht="15">
      <c r="A73" s="27">
        <v>72</v>
      </c>
      <c r="B73" s="32" t="s">
        <v>68</v>
      </c>
      <c r="C73" s="32" t="s">
        <v>69</v>
      </c>
      <c r="D73" s="33">
        <v>41709.623833715275</v>
      </c>
      <c r="E73" s="33">
        <v>43535</v>
      </c>
      <c r="F73" s="34">
        <v>32577</v>
      </c>
      <c r="G73" s="32" t="s">
        <v>70</v>
      </c>
    </row>
    <row r="74" spans="1:7" ht="15">
      <c r="A74" s="27">
        <v>73</v>
      </c>
      <c r="B74" s="32" t="s">
        <v>113</v>
      </c>
      <c r="C74" s="32" t="s">
        <v>114</v>
      </c>
      <c r="D74" s="33">
        <v>41311.4375008912</v>
      </c>
      <c r="E74" s="33">
        <v>43137</v>
      </c>
      <c r="F74" s="34">
        <v>55000</v>
      </c>
      <c r="G74" s="32" t="s">
        <v>115</v>
      </c>
    </row>
    <row r="75" spans="1:7" ht="15">
      <c r="A75" s="27">
        <v>74</v>
      </c>
      <c r="B75" s="32" t="s">
        <v>145</v>
      </c>
      <c r="C75" s="32" t="s">
        <v>146</v>
      </c>
      <c r="D75" s="33">
        <v>41921</v>
      </c>
      <c r="E75" s="33">
        <v>43747</v>
      </c>
      <c r="F75" s="34">
        <v>21665</v>
      </c>
      <c r="G75" s="32" t="s">
        <v>147</v>
      </c>
    </row>
    <row r="76" spans="1:7" ht="15">
      <c r="A76" s="27">
        <v>75</v>
      </c>
      <c r="B76" s="32" t="s">
        <v>176</v>
      </c>
      <c r="C76" s="32" t="s">
        <v>177</v>
      </c>
      <c r="D76" s="33">
        <v>41992</v>
      </c>
      <c r="E76" s="33">
        <v>47471</v>
      </c>
      <c r="F76" s="34">
        <v>153600</v>
      </c>
      <c r="G76" s="32" t="s">
        <v>178</v>
      </c>
    </row>
    <row r="77" spans="1:7" ht="15">
      <c r="A77" s="27">
        <v>76</v>
      </c>
      <c r="B77" s="32" t="s">
        <v>196</v>
      </c>
      <c r="C77" s="32" t="s">
        <v>177</v>
      </c>
      <c r="D77" s="33">
        <v>41970</v>
      </c>
      <c r="E77" s="33">
        <v>47449</v>
      </c>
      <c r="F77" s="34">
        <v>183750</v>
      </c>
      <c r="G77" s="32" t="s">
        <v>197</v>
      </c>
    </row>
    <row r="78" spans="1:7" ht="15">
      <c r="A78" s="27">
        <v>77</v>
      </c>
      <c r="B78" s="32" t="s">
        <v>299</v>
      </c>
      <c r="C78" s="32" t="s">
        <v>49</v>
      </c>
      <c r="D78" s="33">
        <v>41701.682504861106</v>
      </c>
      <c r="E78" s="33">
        <v>43527</v>
      </c>
      <c r="F78" s="34">
        <v>92123</v>
      </c>
      <c r="G78" s="32" t="s">
        <v>300</v>
      </c>
    </row>
    <row r="79" spans="1:7" ht="15">
      <c r="A79" s="27">
        <v>78</v>
      </c>
      <c r="B79" s="32" t="s">
        <v>409</v>
      </c>
      <c r="C79" s="32" t="s">
        <v>49</v>
      </c>
      <c r="D79" s="33">
        <v>41563.7197446412</v>
      </c>
      <c r="E79" s="33">
        <v>43389</v>
      </c>
      <c r="F79" s="34">
        <v>129210</v>
      </c>
      <c r="G79" s="32" t="s">
        <v>410</v>
      </c>
    </row>
    <row r="80" spans="1:7" ht="15">
      <c r="A80" s="27">
        <v>79</v>
      </c>
      <c r="B80" s="32" t="s">
        <v>476</v>
      </c>
      <c r="C80" s="32" t="s">
        <v>49</v>
      </c>
      <c r="D80" s="33">
        <v>41872.59941096065</v>
      </c>
      <c r="E80" s="33">
        <v>47351</v>
      </c>
      <c r="F80" s="34">
        <v>390000</v>
      </c>
      <c r="G80" s="32" t="s">
        <v>477</v>
      </c>
    </row>
    <row r="81" spans="1:7" ht="15">
      <c r="A81" s="27">
        <v>80</v>
      </c>
      <c r="B81" s="32" t="s">
        <v>440</v>
      </c>
      <c r="C81" s="32" t="s">
        <v>163</v>
      </c>
      <c r="D81" s="33">
        <v>41311.43138865741</v>
      </c>
      <c r="E81" s="33">
        <v>43137</v>
      </c>
      <c r="F81" s="34">
        <v>110000</v>
      </c>
      <c r="G81" s="32" t="s">
        <v>441</v>
      </c>
    </row>
    <row r="82" spans="1:8" ht="25.5">
      <c r="A82" s="27">
        <v>81</v>
      </c>
      <c r="B82" s="32" t="s">
        <v>245</v>
      </c>
      <c r="C82" s="32" t="s">
        <v>72</v>
      </c>
      <c r="D82" s="33">
        <v>37589.62762415509</v>
      </c>
      <c r="E82" s="33">
        <v>50373</v>
      </c>
      <c r="F82" s="34">
        <v>55000</v>
      </c>
      <c r="G82" s="35" t="s">
        <v>246</v>
      </c>
      <c r="H82" s="10"/>
    </row>
    <row r="83" spans="1:7" ht="15">
      <c r="A83" s="27">
        <v>82</v>
      </c>
      <c r="B83" s="32" t="s">
        <v>138</v>
      </c>
      <c r="C83" s="32" t="s">
        <v>72</v>
      </c>
      <c r="D83" s="33">
        <v>37533.701450775465</v>
      </c>
      <c r="E83" s="33">
        <v>50317</v>
      </c>
      <c r="F83" s="34">
        <v>736700</v>
      </c>
      <c r="G83" s="32" t="s">
        <v>139</v>
      </c>
    </row>
    <row r="84" spans="1:7" ht="15">
      <c r="A84" s="27">
        <v>83</v>
      </c>
      <c r="B84" s="32" t="s">
        <v>71</v>
      </c>
      <c r="C84" s="32" t="s">
        <v>72</v>
      </c>
      <c r="D84" s="33">
        <v>39197.422955243055</v>
      </c>
      <c r="E84" s="33">
        <v>50317</v>
      </c>
      <c r="F84" s="34">
        <v>165000</v>
      </c>
      <c r="G84" s="32" t="s">
        <v>73</v>
      </c>
    </row>
    <row r="85" spans="1:7" ht="15">
      <c r="A85" s="27">
        <v>84</v>
      </c>
      <c r="B85" s="32" t="s">
        <v>109</v>
      </c>
      <c r="C85" s="32" t="s">
        <v>45</v>
      </c>
      <c r="D85" s="33">
        <v>39342.44324965277</v>
      </c>
      <c r="E85" s="33">
        <v>42783</v>
      </c>
      <c r="F85" s="34">
        <v>442000</v>
      </c>
      <c r="G85" s="32" t="s">
        <v>110</v>
      </c>
    </row>
    <row r="86" spans="1:7" ht="15">
      <c r="A86" s="27">
        <v>85</v>
      </c>
      <c r="B86" s="32" t="s">
        <v>237</v>
      </c>
      <c r="C86" s="32" t="s">
        <v>238</v>
      </c>
      <c r="D86" s="33">
        <v>41953</v>
      </c>
      <c r="E86" s="33">
        <v>43779</v>
      </c>
      <c r="F86" s="34">
        <v>662400</v>
      </c>
      <c r="G86" s="32" t="s">
        <v>239</v>
      </c>
    </row>
    <row r="87" spans="1:7" ht="15">
      <c r="A87" s="27">
        <v>86</v>
      </c>
      <c r="B87" s="32" t="s">
        <v>261</v>
      </c>
      <c r="C87" s="32" t="s">
        <v>262</v>
      </c>
      <c r="D87" s="33">
        <v>40544.480889004626</v>
      </c>
      <c r="E87" s="33">
        <v>55223</v>
      </c>
      <c r="F87" s="34">
        <v>380400</v>
      </c>
      <c r="G87" s="32" t="s">
        <v>263</v>
      </c>
    </row>
    <row r="88" spans="1:7" ht="15">
      <c r="A88" s="27">
        <v>87</v>
      </c>
      <c r="B88" s="32" t="s">
        <v>173</v>
      </c>
      <c r="C88" s="32" t="s">
        <v>174</v>
      </c>
      <c r="D88" s="33">
        <v>41950</v>
      </c>
      <c r="E88" s="33">
        <v>43776</v>
      </c>
      <c r="F88" s="34">
        <v>29465</v>
      </c>
      <c r="G88" s="32" t="s">
        <v>175</v>
      </c>
    </row>
    <row r="89" spans="1:7" ht="15">
      <c r="A89" s="27">
        <v>88</v>
      </c>
      <c r="B89" s="32" t="s">
        <v>290</v>
      </c>
      <c r="C89" s="32" t="s">
        <v>216</v>
      </c>
      <c r="D89" s="33">
        <v>41950</v>
      </c>
      <c r="E89" s="33">
        <v>43776</v>
      </c>
      <c r="F89" s="34">
        <v>186896</v>
      </c>
      <c r="G89" s="32" t="s">
        <v>291</v>
      </c>
    </row>
    <row r="90" spans="1:7" ht="15">
      <c r="A90" s="27">
        <v>89</v>
      </c>
      <c r="B90" s="32" t="s">
        <v>211</v>
      </c>
      <c r="C90" s="32" t="s">
        <v>22</v>
      </c>
      <c r="D90" s="33">
        <v>41901.390869097224</v>
      </c>
      <c r="E90" s="33">
        <v>43727</v>
      </c>
      <c r="F90" s="34">
        <v>43587</v>
      </c>
      <c r="G90" s="32" t="s">
        <v>212</v>
      </c>
    </row>
    <row r="91" spans="1:7" ht="15">
      <c r="A91" s="27">
        <v>90</v>
      </c>
      <c r="B91" s="32" t="s">
        <v>200</v>
      </c>
      <c r="C91" s="32" t="s">
        <v>22</v>
      </c>
      <c r="D91" s="33">
        <v>41563.75036454861</v>
      </c>
      <c r="E91" s="33">
        <v>43389</v>
      </c>
      <c r="F91" s="34">
        <v>19808</v>
      </c>
      <c r="G91" s="32" t="s">
        <v>201</v>
      </c>
    </row>
    <row r="92" spans="1:7" ht="15">
      <c r="A92" s="27">
        <v>91</v>
      </c>
      <c r="B92" s="32" t="s">
        <v>317</v>
      </c>
      <c r="C92" s="32" t="s">
        <v>22</v>
      </c>
      <c r="D92" s="33">
        <v>41563.738434375</v>
      </c>
      <c r="E92" s="33">
        <v>43389</v>
      </c>
      <c r="F92" s="34">
        <v>18519</v>
      </c>
      <c r="G92" s="32" t="s">
        <v>318</v>
      </c>
    </row>
    <row r="93" spans="1:7" ht="15">
      <c r="A93" s="27">
        <v>92</v>
      </c>
      <c r="B93" s="32" t="s">
        <v>421</v>
      </c>
      <c r="C93" s="32" t="s">
        <v>22</v>
      </c>
      <c r="D93" s="33">
        <v>41901.35879158565</v>
      </c>
      <c r="E93" s="33">
        <v>43727</v>
      </c>
      <c r="F93" s="34">
        <v>99738</v>
      </c>
      <c r="G93" s="32" t="s">
        <v>422</v>
      </c>
    </row>
    <row r="94" spans="1:7" ht="15">
      <c r="A94" s="27">
        <v>93</v>
      </c>
      <c r="B94" s="32" t="s">
        <v>21</v>
      </c>
      <c r="C94" s="32" t="s">
        <v>22</v>
      </c>
      <c r="D94" s="33">
        <v>41901.366183067126</v>
      </c>
      <c r="E94" s="33">
        <v>43727</v>
      </c>
      <c r="F94" s="34">
        <v>31102</v>
      </c>
      <c r="G94" s="32" t="s">
        <v>23</v>
      </c>
    </row>
    <row r="95" spans="1:7" ht="15">
      <c r="A95" s="27">
        <v>94</v>
      </c>
      <c r="B95" s="32" t="s">
        <v>46</v>
      </c>
      <c r="C95" s="32" t="s">
        <v>47</v>
      </c>
      <c r="D95" s="33">
        <v>41570.67285335648</v>
      </c>
      <c r="E95" s="33">
        <v>43396</v>
      </c>
      <c r="F95" s="34">
        <v>50000</v>
      </c>
      <c r="G95" s="32" t="s">
        <v>48</v>
      </c>
    </row>
    <row r="96" spans="1:7" ht="15">
      <c r="A96" s="27">
        <v>95</v>
      </c>
      <c r="B96" s="32" t="s">
        <v>296</v>
      </c>
      <c r="C96" s="32" t="s">
        <v>297</v>
      </c>
      <c r="D96" s="33">
        <v>40539.47218295139</v>
      </c>
      <c r="E96" s="33">
        <v>42364</v>
      </c>
      <c r="F96" s="34">
        <v>12862</v>
      </c>
      <c r="G96" s="32" t="s">
        <v>298</v>
      </c>
    </row>
    <row r="97" spans="1:7" ht="15">
      <c r="A97" s="27">
        <v>96</v>
      </c>
      <c r="B97" s="32" t="s">
        <v>394</v>
      </c>
      <c r="C97" s="32" t="s">
        <v>395</v>
      </c>
      <c r="D97" s="33">
        <v>41849.528635682866</v>
      </c>
      <c r="E97" s="33">
        <v>45502</v>
      </c>
      <c r="F97" s="34">
        <v>34563</v>
      </c>
      <c r="G97" s="32" t="s">
        <v>396</v>
      </c>
    </row>
    <row r="98" spans="1:7" ht="15">
      <c r="A98" s="27">
        <v>97</v>
      </c>
      <c r="B98" s="32" t="s">
        <v>335</v>
      </c>
      <c r="C98" s="32" t="s">
        <v>39</v>
      </c>
      <c r="D98" s="33">
        <v>41311.4504670949</v>
      </c>
      <c r="E98" s="33">
        <v>43137</v>
      </c>
      <c r="F98" s="34">
        <v>440000</v>
      </c>
      <c r="G98" s="32" t="s">
        <v>336</v>
      </c>
    </row>
    <row r="99" spans="1:7" ht="15">
      <c r="A99" s="27">
        <v>98</v>
      </c>
      <c r="B99" s="32" t="s">
        <v>63</v>
      </c>
      <c r="C99" s="32" t="s">
        <v>39</v>
      </c>
      <c r="D99" s="33">
        <v>41311.480758645834</v>
      </c>
      <c r="E99" s="33">
        <v>43137</v>
      </c>
      <c r="F99" s="34">
        <v>300000</v>
      </c>
      <c r="G99" s="32" t="s">
        <v>64</v>
      </c>
    </row>
    <row r="100" spans="1:7" ht="15">
      <c r="A100" s="27">
        <v>99</v>
      </c>
      <c r="B100" s="32" t="s">
        <v>36</v>
      </c>
      <c r="C100" s="32" t="s">
        <v>37</v>
      </c>
      <c r="D100" s="33">
        <v>41814.442433599535</v>
      </c>
      <c r="E100" s="33">
        <v>47293</v>
      </c>
      <c r="F100" s="34">
        <v>333000</v>
      </c>
      <c r="G100" s="32" t="s">
        <v>38</v>
      </c>
    </row>
    <row r="101" spans="1:7" ht="15">
      <c r="A101" s="27">
        <v>100</v>
      </c>
      <c r="B101" s="32" t="s">
        <v>288</v>
      </c>
      <c r="C101" s="32" t="s">
        <v>217</v>
      </c>
      <c r="D101" s="33">
        <v>41709.64749383102</v>
      </c>
      <c r="E101" s="33">
        <v>43535</v>
      </c>
      <c r="F101" s="34">
        <v>28792</v>
      </c>
      <c r="G101" s="32" t="s">
        <v>289</v>
      </c>
    </row>
    <row r="102" spans="1:7" ht="15">
      <c r="A102" s="27">
        <v>101</v>
      </c>
      <c r="B102" s="32" t="s">
        <v>150</v>
      </c>
      <c r="C102" s="32" t="s">
        <v>151</v>
      </c>
      <c r="D102" s="33">
        <v>41311.66339741898</v>
      </c>
      <c r="E102" s="33">
        <v>43137</v>
      </c>
      <c r="F102" s="34">
        <v>55000</v>
      </c>
      <c r="G102" s="32" t="s">
        <v>152</v>
      </c>
    </row>
    <row r="103" spans="1:7" ht="15">
      <c r="A103" s="27">
        <v>102</v>
      </c>
      <c r="B103" s="32" t="s">
        <v>386</v>
      </c>
      <c r="C103" s="32" t="s">
        <v>151</v>
      </c>
      <c r="D103" s="33">
        <v>41311.674335648146</v>
      </c>
      <c r="E103" s="33">
        <v>43137</v>
      </c>
      <c r="F103" s="34">
        <v>330000</v>
      </c>
      <c r="G103" s="32" t="s">
        <v>387</v>
      </c>
    </row>
    <row r="104" spans="1:7" ht="15">
      <c r="A104" s="27">
        <v>103</v>
      </c>
      <c r="B104" s="32" t="s">
        <v>264</v>
      </c>
      <c r="C104" s="32" t="s">
        <v>265</v>
      </c>
      <c r="D104" s="33">
        <v>39356.48881377315</v>
      </c>
      <c r="E104" s="33">
        <v>44587</v>
      </c>
      <c r="F104" s="34">
        <v>94200</v>
      </c>
      <c r="G104" s="32" t="s">
        <v>266</v>
      </c>
    </row>
    <row r="105" spans="1:7" ht="15">
      <c r="A105" s="27">
        <v>104</v>
      </c>
      <c r="B105" s="32" t="s">
        <v>313</v>
      </c>
      <c r="C105" s="32" t="s">
        <v>12</v>
      </c>
      <c r="D105" s="33">
        <v>39395.46876454861</v>
      </c>
      <c r="E105" s="33">
        <v>43048</v>
      </c>
      <c r="F105" s="34">
        <v>471700</v>
      </c>
      <c r="G105" s="32" t="s">
        <v>314</v>
      </c>
    </row>
    <row r="106" spans="1:7" ht="15">
      <c r="A106" s="27">
        <v>105</v>
      </c>
      <c r="B106" s="32" t="s">
        <v>327</v>
      </c>
      <c r="C106" s="32" t="s">
        <v>12</v>
      </c>
      <c r="D106" s="33">
        <v>39395.4829537037</v>
      </c>
      <c r="E106" s="33">
        <v>43048</v>
      </c>
      <c r="F106" s="34">
        <v>162000</v>
      </c>
      <c r="G106" s="32" t="s">
        <v>328</v>
      </c>
    </row>
    <row r="107" spans="1:7" ht="15">
      <c r="A107" s="27">
        <v>106</v>
      </c>
      <c r="B107" s="32" t="s">
        <v>347</v>
      </c>
      <c r="C107" s="32" t="s">
        <v>12</v>
      </c>
      <c r="D107" s="33">
        <v>41607.54841412037</v>
      </c>
      <c r="E107" s="33">
        <v>43433</v>
      </c>
      <c r="F107" s="34">
        <v>37838</v>
      </c>
      <c r="G107" s="32" t="s">
        <v>348</v>
      </c>
    </row>
    <row r="108" spans="1:7" ht="15">
      <c r="A108" s="27">
        <v>107</v>
      </c>
      <c r="B108" s="32" t="s">
        <v>351</v>
      </c>
      <c r="C108" s="32" t="s">
        <v>12</v>
      </c>
      <c r="D108" s="33">
        <v>41901.438632604164</v>
      </c>
      <c r="E108" s="33">
        <v>43727</v>
      </c>
      <c r="F108" s="34">
        <v>149662</v>
      </c>
      <c r="G108" s="32" t="s">
        <v>352</v>
      </c>
    </row>
    <row r="109" spans="1:7" ht="15">
      <c r="A109" s="27">
        <v>108</v>
      </c>
      <c r="B109" s="32" t="s">
        <v>355</v>
      </c>
      <c r="C109" s="32" t="s">
        <v>12</v>
      </c>
      <c r="D109" s="33">
        <v>41701.674623645835</v>
      </c>
      <c r="E109" s="33">
        <v>47180</v>
      </c>
      <c r="F109" s="34">
        <v>461197</v>
      </c>
      <c r="G109" s="32" t="s">
        <v>356</v>
      </c>
    </row>
    <row r="110" spans="1:7" ht="15">
      <c r="A110" s="27">
        <v>109</v>
      </c>
      <c r="B110" s="32" t="s">
        <v>371</v>
      </c>
      <c r="C110" s="32" t="s">
        <v>12</v>
      </c>
      <c r="D110" s="33">
        <v>41607.55926574074</v>
      </c>
      <c r="E110" s="33">
        <v>43433</v>
      </c>
      <c r="F110" s="34">
        <v>43907</v>
      </c>
      <c r="G110" s="32" t="s">
        <v>372</v>
      </c>
    </row>
    <row r="111" spans="1:7" ht="15">
      <c r="A111" s="27">
        <v>110</v>
      </c>
      <c r="B111" s="32" t="s">
        <v>401</v>
      </c>
      <c r="C111" s="32" t="s">
        <v>12</v>
      </c>
      <c r="D111" s="33">
        <v>41759.602575578705</v>
      </c>
      <c r="E111" s="33">
        <v>43585</v>
      </c>
      <c r="F111" s="34">
        <v>45535</v>
      </c>
      <c r="G111" s="32" t="s">
        <v>402</v>
      </c>
    </row>
    <row r="112" spans="1:7" ht="15">
      <c r="A112" s="27">
        <v>111</v>
      </c>
      <c r="B112" s="32" t="s">
        <v>466</v>
      </c>
      <c r="C112" s="32" t="s">
        <v>12</v>
      </c>
      <c r="D112" s="33">
        <v>41565.61161223379</v>
      </c>
      <c r="E112" s="33">
        <v>43391</v>
      </c>
      <c r="F112" s="34">
        <v>63125</v>
      </c>
      <c r="G112" s="32" t="s">
        <v>467</v>
      </c>
    </row>
    <row r="113" spans="1:7" ht="15">
      <c r="A113" s="27">
        <v>112</v>
      </c>
      <c r="B113" s="32" t="s">
        <v>255</v>
      </c>
      <c r="C113" s="32" t="s">
        <v>12</v>
      </c>
      <c r="D113" s="33">
        <v>39395.47586805555</v>
      </c>
      <c r="E113" s="33">
        <v>43048</v>
      </c>
      <c r="F113" s="34">
        <v>275000</v>
      </c>
      <c r="G113" s="32" t="s">
        <v>256</v>
      </c>
    </row>
    <row r="114" spans="1:7" ht="15">
      <c r="A114" s="27">
        <v>113</v>
      </c>
      <c r="B114" s="32" t="s">
        <v>233</v>
      </c>
      <c r="C114" s="32" t="s">
        <v>12</v>
      </c>
      <c r="D114" s="33">
        <v>41565.625703819445</v>
      </c>
      <c r="E114" s="33">
        <v>43391</v>
      </c>
      <c r="F114" s="34">
        <v>174718</v>
      </c>
      <c r="G114" s="32" t="s">
        <v>234</v>
      </c>
    </row>
    <row r="115" spans="1:7" ht="15">
      <c r="A115" s="27">
        <v>114</v>
      </c>
      <c r="B115" s="32" t="s">
        <v>223</v>
      </c>
      <c r="C115" s="32" t="s">
        <v>12</v>
      </c>
      <c r="D115" s="33">
        <v>41565.59253850694</v>
      </c>
      <c r="E115" s="33">
        <v>43390</v>
      </c>
      <c r="F115" s="34">
        <v>138885</v>
      </c>
      <c r="G115" s="32" t="s">
        <v>224</v>
      </c>
    </row>
    <row r="116" spans="1:7" ht="15">
      <c r="A116" s="27">
        <v>115</v>
      </c>
      <c r="B116" s="32" t="s">
        <v>209</v>
      </c>
      <c r="C116" s="32" t="s">
        <v>12</v>
      </c>
      <c r="D116" s="33">
        <v>39324.50415763889</v>
      </c>
      <c r="E116" s="33">
        <v>42977</v>
      </c>
      <c r="F116" s="34">
        <v>841300</v>
      </c>
      <c r="G116" s="32" t="s">
        <v>210</v>
      </c>
    </row>
    <row r="117" spans="1:7" ht="15">
      <c r="A117" s="27">
        <v>116</v>
      </c>
      <c r="B117" s="32" t="s">
        <v>189</v>
      </c>
      <c r="C117" s="32" t="s">
        <v>12</v>
      </c>
      <c r="D117" s="33">
        <v>41565.59920478009</v>
      </c>
      <c r="E117" s="33">
        <v>43391</v>
      </c>
      <c r="F117" s="34">
        <v>38728</v>
      </c>
      <c r="G117" s="32" t="s">
        <v>190</v>
      </c>
    </row>
    <row r="118" spans="1:7" ht="15">
      <c r="A118" s="27">
        <v>117</v>
      </c>
      <c r="B118" s="32" t="s">
        <v>53</v>
      </c>
      <c r="C118" s="32" t="s">
        <v>12</v>
      </c>
      <c r="D118" s="33">
        <v>41701.66764267361</v>
      </c>
      <c r="E118" s="33">
        <v>47180</v>
      </c>
      <c r="F118" s="34">
        <v>308728</v>
      </c>
      <c r="G118" s="32" t="s">
        <v>54</v>
      </c>
    </row>
    <row r="119" spans="1:7" ht="15">
      <c r="A119" s="27">
        <v>118</v>
      </c>
      <c r="B119" s="32" t="s">
        <v>14</v>
      </c>
      <c r="C119" s="32" t="s">
        <v>15</v>
      </c>
      <c r="D119" s="33">
        <v>41849.535802199076</v>
      </c>
      <c r="E119" s="33">
        <v>45502</v>
      </c>
      <c r="F119" s="34">
        <v>123373</v>
      </c>
      <c r="G119" s="32" t="s">
        <v>16</v>
      </c>
    </row>
    <row r="120" spans="1:7" ht="15">
      <c r="A120" s="27">
        <v>119</v>
      </c>
      <c r="B120" s="32" t="s">
        <v>119</v>
      </c>
      <c r="C120" s="32" t="s">
        <v>120</v>
      </c>
      <c r="D120" s="33">
        <v>39324.49703799768</v>
      </c>
      <c r="E120" s="33">
        <v>42977</v>
      </c>
      <c r="F120" s="34">
        <v>110000</v>
      </c>
      <c r="G120" s="32" t="s">
        <v>121</v>
      </c>
    </row>
    <row r="121" spans="1:7" ht="15">
      <c r="A121" s="27">
        <v>120</v>
      </c>
      <c r="B121" s="32" t="s">
        <v>9</v>
      </c>
      <c r="C121" s="32" t="s">
        <v>10</v>
      </c>
      <c r="D121" s="33">
        <v>42025</v>
      </c>
      <c r="E121" s="33">
        <v>43871</v>
      </c>
      <c r="F121" s="34">
        <v>55000</v>
      </c>
      <c r="G121" s="32" t="s">
        <v>11</v>
      </c>
    </row>
    <row r="122" spans="1:7" ht="15">
      <c r="A122" s="65" t="s">
        <v>498</v>
      </c>
      <c r="B122" s="66"/>
      <c r="C122" s="67"/>
      <c r="D122" s="36"/>
      <c r="E122" s="36"/>
      <c r="F122" s="37">
        <f>SUM(F2:F121)</f>
        <v>24769807</v>
      </c>
      <c r="G122" s="36"/>
    </row>
    <row r="123" spans="1:7" ht="15">
      <c r="A123" s="27">
        <v>121</v>
      </c>
      <c r="B123" s="32" t="s">
        <v>283</v>
      </c>
      <c r="C123" s="32" t="s">
        <v>34</v>
      </c>
      <c r="D123" s="33">
        <v>41950</v>
      </c>
      <c r="E123" s="33">
        <v>43776</v>
      </c>
      <c r="F123" s="34">
        <v>25062</v>
      </c>
      <c r="G123" s="32" t="s">
        <v>284</v>
      </c>
    </row>
    <row r="124" spans="1:7" ht="15">
      <c r="A124" s="27">
        <v>122</v>
      </c>
      <c r="B124" s="32" t="s">
        <v>33</v>
      </c>
      <c r="C124" s="32" t="s">
        <v>34</v>
      </c>
      <c r="D124" s="33">
        <v>41953</v>
      </c>
      <c r="E124" s="33">
        <v>43779</v>
      </c>
      <c r="F124" s="34">
        <v>41921</v>
      </c>
      <c r="G124" s="32" t="s">
        <v>35</v>
      </c>
    </row>
    <row r="125" spans="1:7" ht="15">
      <c r="A125" s="27">
        <v>123</v>
      </c>
      <c r="B125" s="32" t="s">
        <v>249</v>
      </c>
      <c r="C125" s="32" t="s">
        <v>34</v>
      </c>
      <c r="D125" s="33">
        <v>41950</v>
      </c>
      <c r="E125" s="33">
        <v>43776</v>
      </c>
      <c r="F125" s="34">
        <v>31324</v>
      </c>
      <c r="G125" s="32" t="s">
        <v>250</v>
      </c>
    </row>
    <row r="126" spans="1:7" ht="15">
      <c r="A126" s="27">
        <v>124</v>
      </c>
      <c r="B126" s="32" t="s">
        <v>397</v>
      </c>
      <c r="C126" s="32" t="s">
        <v>34</v>
      </c>
      <c r="D126" s="33">
        <v>41953</v>
      </c>
      <c r="E126" s="33">
        <v>43779</v>
      </c>
      <c r="F126" s="34">
        <v>185122</v>
      </c>
      <c r="G126" s="32" t="s">
        <v>398</v>
      </c>
    </row>
    <row r="127" spans="1:7" ht="15">
      <c r="A127" s="27">
        <v>125</v>
      </c>
      <c r="B127" s="32" t="s">
        <v>405</v>
      </c>
      <c r="C127" s="32" t="s">
        <v>34</v>
      </c>
      <c r="D127" s="33">
        <v>41950</v>
      </c>
      <c r="E127" s="33">
        <v>43776</v>
      </c>
      <c r="F127" s="34">
        <v>189389</v>
      </c>
      <c r="G127" s="32" t="s">
        <v>406</v>
      </c>
    </row>
    <row r="128" spans="1:7" ht="15">
      <c r="A128" s="27">
        <v>126</v>
      </c>
      <c r="B128" s="32" t="s">
        <v>413</v>
      </c>
      <c r="C128" s="32" t="s">
        <v>34</v>
      </c>
      <c r="D128" s="33">
        <v>41950</v>
      </c>
      <c r="E128" s="33">
        <v>43776</v>
      </c>
      <c r="F128" s="34">
        <v>43620</v>
      </c>
      <c r="G128" s="32" t="s">
        <v>414</v>
      </c>
    </row>
    <row r="129" spans="1:7" ht="15">
      <c r="A129" s="27">
        <v>127</v>
      </c>
      <c r="B129" s="32" t="s">
        <v>417</v>
      </c>
      <c r="C129" s="32" t="s">
        <v>34</v>
      </c>
      <c r="D129" s="33">
        <v>41950</v>
      </c>
      <c r="E129" s="33">
        <v>43776</v>
      </c>
      <c r="F129" s="34">
        <v>29840</v>
      </c>
      <c r="G129" s="32" t="s">
        <v>418</v>
      </c>
    </row>
    <row r="130" spans="1:7" ht="15">
      <c r="A130" s="27">
        <v>128</v>
      </c>
      <c r="B130" s="32" t="s">
        <v>460</v>
      </c>
      <c r="C130" s="32" t="s">
        <v>34</v>
      </c>
      <c r="D130" s="33">
        <v>41950</v>
      </c>
      <c r="E130" s="33">
        <v>43776</v>
      </c>
      <c r="F130" s="34">
        <v>22071</v>
      </c>
      <c r="G130" s="32" t="s">
        <v>461</v>
      </c>
    </row>
    <row r="131" spans="1:7" ht="15">
      <c r="A131" s="27">
        <v>129</v>
      </c>
      <c r="B131" s="32" t="s">
        <v>480</v>
      </c>
      <c r="C131" s="32" t="s">
        <v>34</v>
      </c>
      <c r="D131" s="33">
        <v>41953</v>
      </c>
      <c r="E131" s="33">
        <v>43779</v>
      </c>
      <c r="F131" s="34">
        <v>61340</v>
      </c>
      <c r="G131" s="32" t="s">
        <v>481</v>
      </c>
    </row>
    <row r="132" spans="1:7" ht="15">
      <c r="A132" s="27">
        <v>130</v>
      </c>
      <c r="B132" s="32" t="s">
        <v>484</v>
      </c>
      <c r="C132" s="32" t="s">
        <v>34</v>
      </c>
      <c r="D132" s="33">
        <v>41950</v>
      </c>
      <c r="E132" s="33">
        <v>43776</v>
      </c>
      <c r="F132" s="34">
        <v>16695</v>
      </c>
      <c r="G132" s="32" t="s">
        <v>485</v>
      </c>
    </row>
    <row r="133" spans="1:7" ht="15">
      <c r="A133" s="27">
        <v>131</v>
      </c>
      <c r="B133" s="32" t="s">
        <v>111</v>
      </c>
      <c r="C133" s="32" t="s">
        <v>34</v>
      </c>
      <c r="D133" s="33">
        <v>41950</v>
      </c>
      <c r="E133" s="33">
        <v>43776</v>
      </c>
      <c r="F133" s="34">
        <v>18040</v>
      </c>
      <c r="G133" s="32" t="s">
        <v>112</v>
      </c>
    </row>
    <row r="134" spans="1:7" ht="15">
      <c r="A134" s="27">
        <v>132</v>
      </c>
      <c r="B134" s="32" t="s">
        <v>363</v>
      </c>
      <c r="C134" s="32" t="s">
        <v>34</v>
      </c>
      <c r="D134" s="33">
        <v>41950</v>
      </c>
      <c r="E134" s="33">
        <v>43776</v>
      </c>
      <c r="F134" s="34">
        <v>4537</v>
      </c>
      <c r="G134" s="32" t="s">
        <v>364</v>
      </c>
    </row>
    <row r="135" spans="1:7" ht="15">
      <c r="A135" s="27">
        <v>133</v>
      </c>
      <c r="B135" s="32" t="s">
        <v>235</v>
      </c>
      <c r="C135" s="32" t="s">
        <v>27</v>
      </c>
      <c r="D135" s="33">
        <v>39289.47987746527</v>
      </c>
      <c r="E135" s="33">
        <v>42942</v>
      </c>
      <c r="F135" s="34">
        <v>52700</v>
      </c>
      <c r="G135" s="32" t="s">
        <v>236</v>
      </c>
    </row>
    <row r="136" spans="1:7" ht="15">
      <c r="A136" s="27">
        <v>134</v>
      </c>
      <c r="B136" s="32" t="s">
        <v>131</v>
      </c>
      <c r="C136" s="32" t="s">
        <v>27</v>
      </c>
      <c r="D136" s="33">
        <v>42027</v>
      </c>
      <c r="E136" s="33">
        <v>43871</v>
      </c>
      <c r="F136" s="34">
        <v>537120</v>
      </c>
      <c r="G136" s="32" t="s">
        <v>132</v>
      </c>
    </row>
    <row r="137" spans="1:7" ht="15">
      <c r="A137" s="27">
        <v>135</v>
      </c>
      <c r="B137" s="32" t="s">
        <v>194</v>
      </c>
      <c r="C137" s="32" t="s">
        <v>141</v>
      </c>
      <c r="D137" s="33">
        <v>40544.74292820602</v>
      </c>
      <c r="E137" s="33">
        <v>44949</v>
      </c>
      <c r="F137" s="34">
        <v>2926600</v>
      </c>
      <c r="G137" s="32" t="s">
        <v>195</v>
      </c>
    </row>
    <row r="138" spans="1:7" ht="25.5">
      <c r="A138" s="27">
        <v>136</v>
      </c>
      <c r="B138" s="32" t="s">
        <v>343</v>
      </c>
      <c r="C138" s="32" t="s">
        <v>141</v>
      </c>
      <c r="D138" s="33">
        <v>40544.43858306713</v>
      </c>
      <c r="E138" s="33">
        <v>44344</v>
      </c>
      <c r="F138" s="34">
        <v>543100</v>
      </c>
      <c r="G138" s="35" t="s">
        <v>344</v>
      </c>
    </row>
    <row r="139" spans="1:7" ht="15">
      <c r="A139" s="27">
        <v>137</v>
      </c>
      <c r="B139" s="32" t="s">
        <v>140</v>
      </c>
      <c r="C139" s="32" t="s">
        <v>141</v>
      </c>
      <c r="D139" s="33">
        <v>40532.730371527774</v>
      </c>
      <c r="E139" s="33">
        <v>42358</v>
      </c>
      <c r="F139" s="34">
        <v>28800</v>
      </c>
      <c r="G139" s="32" t="s">
        <v>142</v>
      </c>
    </row>
    <row r="140" spans="1:7" ht="15">
      <c r="A140" s="27">
        <v>138</v>
      </c>
      <c r="B140" s="32" t="s">
        <v>4</v>
      </c>
      <c r="C140" s="32" t="s">
        <v>5</v>
      </c>
      <c r="D140" s="33">
        <v>40242.4740221412</v>
      </c>
      <c r="E140" s="33">
        <v>42067</v>
      </c>
      <c r="F140" s="34">
        <v>272500</v>
      </c>
      <c r="G140" s="32" t="s">
        <v>6</v>
      </c>
    </row>
    <row r="141" spans="1:7" ht="15">
      <c r="A141" s="27">
        <v>139</v>
      </c>
      <c r="B141" s="32" t="s">
        <v>213</v>
      </c>
      <c r="C141" s="32" t="s">
        <v>5</v>
      </c>
      <c r="D141" s="33">
        <v>40627.72101612268</v>
      </c>
      <c r="E141" s="33">
        <v>44279</v>
      </c>
      <c r="F141" s="34">
        <v>611500</v>
      </c>
      <c r="G141" s="32" t="s">
        <v>214</v>
      </c>
    </row>
    <row r="142" spans="1:7" ht="15">
      <c r="A142" s="27">
        <v>140</v>
      </c>
      <c r="B142" s="32" t="s">
        <v>253</v>
      </c>
      <c r="C142" s="32" t="s">
        <v>5</v>
      </c>
      <c r="D142" s="33">
        <v>40242.51772207176</v>
      </c>
      <c r="E142" s="33">
        <v>42067</v>
      </c>
      <c r="F142" s="34">
        <v>493000</v>
      </c>
      <c r="G142" s="32" t="s">
        <v>254</v>
      </c>
    </row>
    <row r="143" spans="1:7" ht="15">
      <c r="A143" s="27">
        <v>141</v>
      </c>
      <c r="B143" s="32" t="s">
        <v>7</v>
      </c>
      <c r="C143" s="32" t="s">
        <v>5</v>
      </c>
      <c r="D143" s="33">
        <v>40242.4622202199</v>
      </c>
      <c r="E143" s="33">
        <v>42067</v>
      </c>
      <c r="F143" s="34">
        <v>885800</v>
      </c>
      <c r="G143" s="32" t="s">
        <v>8</v>
      </c>
    </row>
    <row r="144" spans="1:7" ht="15">
      <c r="A144" s="27">
        <v>142</v>
      </c>
      <c r="B144" s="32" t="s">
        <v>55</v>
      </c>
      <c r="C144" s="32" t="s">
        <v>5</v>
      </c>
      <c r="D144" s="33">
        <v>40242.50147403935</v>
      </c>
      <c r="E144" s="33">
        <v>42067</v>
      </c>
      <c r="F144" s="34">
        <v>330200</v>
      </c>
      <c r="G144" s="32" t="s">
        <v>56</v>
      </c>
    </row>
    <row r="145" spans="1:7" ht="15">
      <c r="A145" s="27">
        <v>143</v>
      </c>
      <c r="B145" s="32" t="s">
        <v>278</v>
      </c>
      <c r="C145" s="32" t="s">
        <v>29</v>
      </c>
      <c r="D145" s="33">
        <v>41607.54508877315</v>
      </c>
      <c r="E145" s="33">
        <v>43433</v>
      </c>
      <c r="F145" s="34">
        <v>51236</v>
      </c>
      <c r="G145" s="32" t="s">
        <v>279</v>
      </c>
    </row>
    <row r="146" spans="1:7" ht="15">
      <c r="A146" s="27">
        <v>144</v>
      </c>
      <c r="B146" s="32" t="s">
        <v>251</v>
      </c>
      <c r="C146" s="32" t="s">
        <v>29</v>
      </c>
      <c r="D146" s="33">
        <v>41754.71164667824</v>
      </c>
      <c r="E146" s="33">
        <v>43580</v>
      </c>
      <c r="F146" s="34">
        <v>44236</v>
      </c>
      <c r="G146" s="32" t="s">
        <v>252</v>
      </c>
    </row>
    <row r="147" spans="1:7" ht="15">
      <c r="A147" s="27">
        <v>145</v>
      </c>
      <c r="B147" s="32" t="s">
        <v>28</v>
      </c>
      <c r="C147" s="32" t="s">
        <v>29</v>
      </c>
      <c r="D147" s="33">
        <v>41956</v>
      </c>
      <c r="E147" s="33">
        <v>43782</v>
      </c>
      <c r="F147" s="34">
        <v>6419</v>
      </c>
      <c r="G147" s="32" t="s">
        <v>30</v>
      </c>
    </row>
    <row r="148" spans="1:7" ht="15">
      <c r="A148" s="27">
        <v>146</v>
      </c>
      <c r="B148" s="32" t="s">
        <v>88</v>
      </c>
      <c r="C148" s="32" t="s">
        <v>29</v>
      </c>
      <c r="D148" s="33">
        <v>41607.57151744213</v>
      </c>
      <c r="E148" s="33">
        <v>43433</v>
      </c>
      <c r="F148" s="34">
        <v>318076</v>
      </c>
      <c r="G148" s="32" t="s">
        <v>89</v>
      </c>
    </row>
    <row r="149" spans="1:7" ht="15">
      <c r="A149" s="27">
        <v>147</v>
      </c>
      <c r="B149" s="32" t="s">
        <v>99</v>
      </c>
      <c r="C149" s="32" t="s">
        <v>29</v>
      </c>
      <c r="D149" s="33">
        <v>41605.53175347222</v>
      </c>
      <c r="E149" s="33">
        <v>43431</v>
      </c>
      <c r="F149" s="34">
        <v>28386</v>
      </c>
      <c r="G149" s="32" t="s">
        <v>100</v>
      </c>
    </row>
    <row r="150" spans="1:7" ht="15">
      <c r="A150" s="27">
        <v>148</v>
      </c>
      <c r="B150" s="32" t="s">
        <v>107</v>
      </c>
      <c r="C150" s="32" t="s">
        <v>29</v>
      </c>
      <c r="D150" s="33">
        <v>41605.74729545139</v>
      </c>
      <c r="E150" s="33">
        <v>43431</v>
      </c>
      <c r="F150" s="34">
        <v>10306</v>
      </c>
      <c r="G150" s="32" t="s">
        <v>108</v>
      </c>
    </row>
    <row r="151" spans="1:7" ht="15">
      <c r="A151" s="27">
        <v>149</v>
      </c>
      <c r="B151" s="32" t="s">
        <v>122</v>
      </c>
      <c r="C151" s="32" t="s">
        <v>29</v>
      </c>
      <c r="D151" s="33">
        <v>41563.763659375</v>
      </c>
      <c r="E151" s="33">
        <v>43389</v>
      </c>
      <c r="F151" s="34">
        <v>16913</v>
      </c>
      <c r="G151" s="32" t="s">
        <v>123</v>
      </c>
    </row>
    <row r="152" spans="1:7" ht="15">
      <c r="A152" s="27">
        <v>150</v>
      </c>
      <c r="B152" s="32" t="s">
        <v>143</v>
      </c>
      <c r="C152" s="32" t="s">
        <v>29</v>
      </c>
      <c r="D152" s="33">
        <v>41754.69459375</v>
      </c>
      <c r="E152" s="33">
        <v>43580</v>
      </c>
      <c r="F152" s="34">
        <v>21886</v>
      </c>
      <c r="G152" s="32" t="s">
        <v>144</v>
      </c>
    </row>
    <row r="153" spans="1:7" ht="15">
      <c r="A153" s="27">
        <v>151</v>
      </c>
      <c r="B153" s="32" t="s">
        <v>148</v>
      </c>
      <c r="C153" s="32" t="s">
        <v>29</v>
      </c>
      <c r="D153" s="33">
        <v>41605.75174186342</v>
      </c>
      <c r="E153" s="33">
        <v>43431</v>
      </c>
      <c r="F153" s="34">
        <v>76733</v>
      </c>
      <c r="G153" s="32" t="s">
        <v>149</v>
      </c>
    </row>
    <row r="154" spans="1:7" ht="15">
      <c r="A154" s="27">
        <v>152</v>
      </c>
      <c r="B154" s="32" t="s">
        <v>156</v>
      </c>
      <c r="C154" s="32" t="s">
        <v>29</v>
      </c>
      <c r="D154" s="33">
        <v>39448.72763931713</v>
      </c>
      <c r="E154" s="33">
        <v>54019</v>
      </c>
      <c r="F154" s="34">
        <v>2620000</v>
      </c>
      <c r="G154" s="32" t="s">
        <v>157</v>
      </c>
    </row>
    <row r="155" spans="1:7" ht="15">
      <c r="A155" s="27">
        <v>153</v>
      </c>
      <c r="B155" s="32" t="s">
        <v>164</v>
      </c>
      <c r="C155" s="32" t="s">
        <v>29</v>
      </c>
      <c r="D155" s="33">
        <v>41754.730325081015</v>
      </c>
      <c r="E155" s="33">
        <v>43580</v>
      </c>
      <c r="F155" s="34">
        <v>38678</v>
      </c>
      <c r="G155" s="32" t="s">
        <v>165</v>
      </c>
    </row>
    <row r="156" spans="1:7" ht="15">
      <c r="A156" s="27">
        <v>154</v>
      </c>
      <c r="B156" s="32" t="s">
        <v>240</v>
      </c>
      <c r="C156" s="32" t="s">
        <v>29</v>
      </c>
      <c r="D156" s="33">
        <v>41605.743710532406</v>
      </c>
      <c r="E156" s="33">
        <v>43431</v>
      </c>
      <c r="F156" s="34">
        <v>15121</v>
      </c>
      <c r="G156" s="32" t="s">
        <v>241</v>
      </c>
    </row>
    <row r="157" spans="1:7" ht="15">
      <c r="A157" s="27">
        <v>155</v>
      </c>
      <c r="B157" s="32" t="s">
        <v>247</v>
      </c>
      <c r="C157" s="32" t="s">
        <v>29</v>
      </c>
      <c r="D157" s="33">
        <v>41563.75455543982</v>
      </c>
      <c r="E157" s="33">
        <v>43389</v>
      </c>
      <c r="F157" s="34">
        <v>117537</v>
      </c>
      <c r="G157" s="32" t="s">
        <v>248</v>
      </c>
    </row>
    <row r="158" spans="1:7" ht="15">
      <c r="A158" s="27">
        <v>156</v>
      </c>
      <c r="B158" s="32" t="s">
        <v>269</v>
      </c>
      <c r="C158" s="32" t="s">
        <v>29</v>
      </c>
      <c r="D158" s="33">
        <v>41605.52810833333</v>
      </c>
      <c r="E158" s="33">
        <v>43431</v>
      </c>
      <c r="F158" s="34">
        <v>55511</v>
      </c>
      <c r="G158" s="32" t="s">
        <v>270</v>
      </c>
    </row>
    <row r="159" spans="1:7" ht="15">
      <c r="A159" s="27">
        <v>157</v>
      </c>
      <c r="B159" s="32" t="s">
        <v>271</v>
      </c>
      <c r="C159" s="32" t="s">
        <v>29</v>
      </c>
      <c r="D159" s="33">
        <v>41607.555774884255</v>
      </c>
      <c r="E159" s="33">
        <v>43433</v>
      </c>
      <c r="F159" s="34">
        <v>120360</v>
      </c>
      <c r="G159" s="32" t="s">
        <v>272</v>
      </c>
    </row>
    <row r="160" spans="1:7" ht="15">
      <c r="A160" s="27">
        <v>158</v>
      </c>
      <c r="B160" s="32" t="s">
        <v>286</v>
      </c>
      <c r="C160" s="32" t="s">
        <v>29</v>
      </c>
      <c r="D160" s="33">
        <v>41605.73122141203</v>
      </c>
      <c r="E160" s="33">
        <v>43431</v>
      </c>
      <c r="F160" s="34">
        <v>13799</v>
      </c>
      <c r="G160" s="32" t="s">
        <v>287</v>
      </c>
    </row>
    <row r="161" spans="1:7" ht="15">
      <c r="A161" s="27">
        <v>159</v>
      </c>
      <c r="B161" s="32" t="s">
        <v>292</v>
      </c>
      <c r="C161" s="32" t="s">
        <v>29</v>
      </c>
      <c r="D161" s="33">
        <v>41605.755460960645</v>
      </c>
      <c r="E161" s="33">
        <v>43431</v>
      </c>
      <c r="F161" s="34">
        <v>59574</v>
      </c>
      <c r="G161" s="32" t="s">
        <v>293</v>
      </c>
    </row>
    <row r="162" spans="1:7" ht="15">
      <c r="A162" s="27">
        <v>160</v>
      </c>
      <c r="B162" s="32" t="s">
        <v>308</v>
      </c>
      <c r="C162" s="32" t="s">
        <v>29</v>
      </c>
      <c r="D162" s="33">
        <v>41607.57834163194</v>
      </c>
      <c r="E162" s="33">
        <v>43433</v>
      </c>
      <c r="F162" s="34">
        <v>80942</v>
      </c>
      <c r="G162" s="32" t="s">
        <v>309</v>
      </c>
    </row>
    <row r="163" spans="1:7" ht="15">
      <c r="A163" s="27">
        <v>161</v>
      </c>
      <c r="B163" s="32" t="s">
        <v>325</v>
      </c>
      <c r="C163" s="32" t="s">
        <v>29</v>
      </c>
      <c r="D163" s="33">
        <v>41754.70218978009</v>
      </c>
      <c r="E163" s="33">
        <v>43580</v>
      </c>
      <c r="F163" s="34">
        <v>59808</v>
      </c>
      <c r="G163" s="32" t="s">
        <v>326</v>
      </c>
    </row>
    <row r="164" spans="1:7" ht="15">
      <c r="A164" s="27">
        <v>162</v>
      </c>
      <c r="B164" s="32" t="s">
        <v>329</v>
      </c>
      <c r="C164" s="32" t="s">
        <v>29</v>
      </c>
      <c r="D164" s="33">
        <v>41605.5422471412</v>
      </c>
      <c r="E164" s="33">
        <v>43431</v>
      </c>
      <c r="F164" s="34">
        <v>19396</v>
      </c>
      <c r="G164" s="32" t="s">
        <v>330</v>
      </c>
    </row>
    <row r="165" spans="1:7" ht="15">
      <c r="A165" s="27">
        <v>163</v>
      </c>
      <c r="B165" s="32" t="s">
        <v>331</v>
      </c>
      <c r="C165" s="32" t="s">
        <v>29</v>
      </c>
      <c r="D165" s="33">
        <v>41605.67740864583</v>
      </c>
      <c r="E165" s="33">
        <v>43431</v>
      </c>
      <c r="F165" s="34">
        <v>119082</v>
      </c>
      <c r="G165" s="32" t="s">
        <v>332</v>
      </c>
    </row>
    <row r="166" spans="1:7" ht="15">
      <c r="A166" s="27">
        <v>164</v>
      </c>
      <c r="B166" s="32" t="s">
        <v>333</v>
      </c>
      <c r="C166" s="32" t="s">
        <v>29</v>
      </c>
      <c r="D166" s="33">
        <v>41605.538913460645</v>
      </c>
      <c r="E166" s="33">
        <v>43431</v>
      </c>
      <c r="F166" s="34">
        <v>21979</v>
      </c>
      <c r="G166" s="32" t="s">
        <v>334</v>
      </c>
    </row>
    <row r="167" spans="1:7" ht="15">
      <c r="A167" s="27">
        <v>165</v>
      </c>
      <c r="B167" s="32" t="s">
        <v>341</v>
      </c>
      <c r="C167" s="32" t="s">
        <v>29</v>
      </c>
      <c r="D167" s="33">
        <v>41754.71601701389</v>
      </c>
      <c r="E167" s="33">
        <v>43580</v>
      </c>
      <c r="F167" s="34">
        <v>13766</v>
      </c>
      <c r="G167" s="32" t="s">
        <v>342</v>
      </c>
    </row>
    <row r="168" spans="1:7" ht="15">
      <c r="A168" s="27">
        <v>166</v>
      </c>
      <c r="B168" s="32" t="s">
        <v>349</v>
      </c>
      <c r="C168" s="32" t="s">
        <v>29</v>
      </c>
      <c r="D168" s="33">
        <v>41605.776253240736</v>
      </c>
      <c r="E168" s="33">
        <v>43431</v>
      </c>
      <c r="F168" s="34">
        <v>22239</v>
      </c>
      <c r="G168" s="32" t="s">
        <v>350</v>
      </c>
    </row>
    <row r="169" spans="1:7" ht="15">
      <c r="A169" s="27">
        <v>167</v>
      </c>
      <c r="B169" s="32" t="s">
        <v>365</v>
      </c>
      <c r="C169" s="32" t="s">
        <v>29</v>
      </c>
      <c r="D169" s="33">
        <v>41563.75878978009</v>
      </c>
      <c r="E169" s="33">
        <v>43389</v>
      </c>
      <c r="F169" s="34">
        <v>53457</v>
      </c>
      <c r="G169" s="32" t="s">
        <v>366</v>
      </c>
    </row>
    <row r="170" spans="1:7" ht="15">
      <c r="A170" s="27">
        <v>168</v>
      </c>
      <c r="B170" s="32" t="s">
        <v>399</v>
      </c>
      <c r="C170" s="32" t="s">
        <v>29</v>
      </c>
      <c r="D170" s="33">
        <v>41607.56565949074</v>
      </c>
      <c r="E170" s="33">
        <v>43433</v>
      </c>
      <c r="F170" s="34">
        <v>346104</v>
      </c>
      <c r="G170" s="32" t="s">
        <v>400</v>
      </c>
    </row>
    <row r="171" spans="1:7" ht="15">
      <c r="A171" s="27">
        <v>169</v>
      </c>
      <c r="B171" s="32" t="s">
        <v>411</v>
      </c>
      <c r="C171" s="32" t="s">
        <v>29</v>
      </c>
      <c r="D171" s="33">
        <v>41607.55132936342</v>
      </c>
      <c r="E171" s="33">
        <v>43433</v>
      </c>
      <c r="F171" s="34">
        <v>53355</v>
      </c>
      <c r="G171" s="32" t="s">
        <v>412</v>
      </c>
    </row>
    <row r="172" spans="1:7" ht="15">
      <c r="A172" s="27">
        <v>170</v>
      </c>
      <c r="B172" s="32" t="s">
        <v>415</v>
      </c>
      <c r="C172" s="32" t="s">
        <v>29</v>
      </c>
      <c r="D172" s="33">
        <v>41754.72583614583</v>
      </c>
      <c r="E172" s="33">
        <v>43580</v>
      </c>
      <c r="F172" s="34">
        <v>35503</v>
      </c>
      <c r="G172" s="32" t="s">
        <v>416</v>
      </c>
    </row>
    <row r="173" spans="1:7" ht="15">
      <c r="A173" s="27">
        <v>171</v>
      </c>
      <c r="B173" s="32" t="s">
        <v>419</v>
      </c>
      <c r="C173" s="32" t="s">
        <v>29</v>
      </c>
      <c r="D173" s="33">
        <v>41754.721255902776</v>
      </c>
      <c r="E173" s="33">
        <v>43580</v>
      </c>
      <c r="F173" s="34">
        <v>56893</v>
      </c>
      <c r="G173" s="32" t="s">
        <v>420</v>
      </c>
    </row>
    <row r="174" spans="1:7" ht="15">
      <c r="A174" s="27">
        <v>172</v>
      </c>
      <c r="B174" s="32" t="s">
        <v>425</v>
      </c>
      <c r="C174" s="32" t="s">
        <v>29</v>
      </c>
      <c r="D174" s="33">
        <v>41565.6186996875</v>
      </c>
      <c r="E174" s="33">
        <v>43391</v>
      </c>
      <c r="F174" s="34">
        <v>220396</v>
      </c>
      <c r="G174" s="32" t="s">
        <v>426</v>
      </c>
    </row>
    <row r="175" spans="1:7" ht="15">
      <c r="A175" s="27">
        <v>173</v>
      </c>
      <c r="B175" s="32" t="s">
        <v>444</v>
      </c>
      <c r="C175" s="32" t="s">
        <v>29</v>
      </c>
      <c r="D175" s="33">
        <v>41607.56853946759</v>
      </c>
      <c r="E175" s="33">
        <v>43433</v>
      </c>
      <c r="F175" s="34">
        <v>54136</v>
      </c>
      <c r="G175" s="32" t="s">
        <v>445</v>
      </c>
    </row>
    <row r="176" spans="1:7" ht="15">
      <c r="A176" s="27">
        <v>174</v>
      </c>
      <c r="B176" s="32" t="s">
        <v>454</v>
      </c>
      <c r="C176" s="32" t="s">
        <v>29</v>
      </c>
      <c r="D176" s="33">
        <v>41607.57525350694</v>
      </c>
      <c r="E176" s="33">
        <v>43433</v>
      </c>
      <c r="F176" s="34">
        <v>47323</v>
      </c>
      <c r="G176" s="32" t="s">
        <v>455</v>
      </c>
    </row>
    <row r="177" spans="1:7" ht="15">
      <c r="A177" s="27">
        <v>175</v>
      </c>
      <c r="B177" s="32" t="s">
        <v>456</v>
      </c>
      <c r="C177" s="32" t="s">
        <v>29</v>
      </c>
      <c r="D177" s="33">
        <v>41605.5358383912</v>
      </c>
      <c r="E177" s="33">
        <v>43431</v>
      </c>
      <c r="F177" s="34">
        <v>47899</v>
      </c>
      <c r="G177" s="32" t="s">
        <v>457</v>
      </c>
    </row>
    <row r="178" spans="1:7" ht="15">
      <c r="A178" s="27">
        <v>176</v>
      </c>
      <c r="B178" s="32" t="s">
        <v>462</v>
      </c>
      <c r="C178" s="32" t="s">
        <v>29</v>
      </c>
      <c r="D178" s="33">
        <v>41607.56273726852</v>
      </c>
      <c r="E178" s="33">
        <v>43433</v>
      </c>
      <c r="F178" s="34">
        <v>87797</v>
      </c>
      <c r="G178" s="32" t="s">
        <v>463</v>
      </c>
    </row>
    <row r="179" spans="1:7" ht="15">
      <c r="A179" s="27">
        <v>177</v>
      </c>
      <c r="B179" s="32" t="s">
        <v>470</v>
      </c>
      <c r="C179" s="32" t="s">
        <v>29</v>
      </c>
      <c r="D179" s="33">
        <v>41605.780493136575</v>
      </c>
      <c r="E179" s="33">
        <v>43431</v>
      </c>
      <c r="F179" s="34">
        <v>6888</v>
      </c>
      <c r="G179" s="32" t="s">
        <v>471</v>
      </c>
    </row>
    <row r="180" spans="1:7" ht="15">
      <c r="A180" s="27">
        <v>178</v>
      </c>
      <c r="B180" s="32" t="s">
        <v>472</v>
      </c>
      <c r="C180" s="32" t="s">
        <v>29</v>
      </c>
      <c r="D180" s="33">
        <v>41605.75900497685</v>
      </c>
      <c r="E180" s="33">
        <v>43431</v>
      </c>
      <c r="F180" s="34">
        <v>29051</v>
      </c>
      <c r="G180" s="32" t="s">
        <v>473</v>
      </c>
    </row>
    <row r="181" spans="1:7" ht="15">
      <c r="A181" s="27">
        <v>179</v>
      </c>
      <c r="B181" s="32" t="s">
        <v>488</v>
      </c>
      <c r="C181" s="32" t="s">
        <v>29</v>
      </c>
      <c r="D181" s="33">
        <v>41956</v>
      </c>
      <c r="E181" s="33">
        <v>43782</v>
      </c>
      <c r="F181" s="34">
        <v>20709</v>
      </c>
      <c r="G181" s="32" t="s">
        <v>489</v>
      </c>
    </row>
    <row r="182" spans="1:7" ht="15">
      <c r="A182" s="27">
        <v>180</v>
      </c>
      <c r="B182" s="32" t="s">
        <v>492</v>
      </c>
      <c r="C182" s="32" t="s">
        <v>29</v>
      </c>
      <c r="D182" s="33">
        <v>41605.52392233796</v>
      </c>
      <c r="E182" s="33">
        <v>43431</v>
      </c>
      <c r="F182" s="34">
        <v>123649</v>
      </c>
      <c r="G182" s="32" t="s">
        <v>493</v>
      </c>
    </row>
    <row r="183" spans="1:7" ht="15">
      <c r="A183" s="27">
        <v>181</v>
      </c>
      <c r="B183" s="32" t="s">
        <v>181</v>
      </c>
      <c r="C183" s="32" t="s">
        <v>182</v>
      </c>
      <c r="D183" s="33">
        <v>41779.40277665509</v>
      </c>
      <c r="E183" s="33">
        <v>43605</v>
      </c>
      <c r="F183" s="34">
        <v>37039</v>
      </c>
      <c r="G183" s="32" t="s">
        <v>183</v>
      </c>
    </row>
    <row r="184" spans="1:7" ht="15">
      <c r="A184" s="27">
        <v>182</v>
      </c>
      <c r="B184" s="32" t="s">
        <v>171</v>
      </c>
      <c r="C184" s="32" t="s">
        <v>124</v>
      </c>
      <c r="D184" s="33">
        <v>41611.59459181713</v>
      </c>
      <c r="E184" s="33">
        <v>47090</v>
      </c>
      <c r="F184" s="34">
        <v>163555</v>
      </c>
      <c r="G184" s="32" t="s">
        <v>172</v>
      </c>
    </row>
    <row r="185" spans="1:7" ht="15">
      <c r="A185" s="27">
        <v>183</v>
      </c>
      <c r="B185" s="32" t="s">
        <v>128</v>
      </c>
      <c r="C185" s="32" t="s">
        <v>129</v>
      </c>
      <c r="D185" s="33">
        <v>40544.51046929398</v>
      </c>
      <c r="E185" s="33">
        <v>42983</v>
      </c>
      <c r="F185" s="34">
        <v>15764</v>
      </c>
      <c r="G185" s="32" t="s">
        <v>130</v>
      </c>
    </row>
    <row r="186" spans="1:7" ht="15">
      <c r="A186" s="27">
        <v>184</v>
      </c>
      <c r="B186" s="32" t="s">
        <v>166</v>
      </c>
      <c r="C186" s="32" t="s">
        <v>81</v>
      </c>
      <c r="D186" s="33">
        <v>40469.71510196759</v>
      </c>
      <c r="E186" s="33">
        <v>42295</v>
      </c>
      <c r="F186" s="34">
        <v>16230</v>
      </c>
      <c r="G186" s="32" t="s">
        <v>167</v>
      </c>
    </row>
    <row r="187" spans="1:7" ht="15">
      <c r="A187" s="27">
        <v>185</v>
      </c>
      <c r="B187" s="32" t="s">
        <v>434</v>
      </c>
      <c r="C187" s="32" t="s">
        <v>435</v>
      </c>
      <c r="D187" s="33">
        <v>40281.41761859954</v>
      </c>
      <c r="E187" s="33">
        <v>42106</v>
      </c>
      <c r="F187" s="34">
        <v>24200</v>
      </c>
      <c r="G187" s="32" t="s">
        <v>436</v>
      </c>
    </row>
    <row r="188" spans="1:7" ht="15">
      <c r="A188" s="27">
        <v>186</v>
      </c>
      <c r="B188" s="32" t="s">
        <v>154</v>
      </c>
      <c r="C188" s="32" t="s">
        <v>83</v>
      </c>
      <c r="D188" s="33">
        <v>41563.76827291666</v>
      </c>
      <c r="E188" s="33">
        <v>43389</v>
      </c>
      <c r="F188" s="34">
        <v>83560</v>
      </c>
      <c r="G188" s="32" t="s">
        <v>155</v>
      </c>
    </row>
    <row r="189" spans="1:7" ht="15">
      <c r="A189" s="27">
        <v>187</v>
      </c>
      <c r="B189" s="32" t="s">
        <v>82</v>
      </c>
      <c r="C189" s="32" t="s">
        <v>83</v>
      </c>
      <c r="D189" s="33">
        <v>39556.63510177083</v>
      </c>
      <c r="E189" s="33">
        <v>43207</v>
      </c>
      <c r="F189" s="34">
        <v>2096400</v>
      </c>
      <c r="G189" s="32" t="s">
        <v>84</v>
      </c>
    </row>
    <row r="190" spans="1:7" ht="15">
      <c r="A190" s="27">
        <v>188</v>
      </c>
      <c r="B190" s="32" t="s">
        <v>187</v>
      </c>
      <c r="C190" s="32" t="s">
        <v>83</v>
      </c>
      <c r="D190" s="33">
        <v>41563.7831721875</v>
      </c>
      <c r="E190" s="33">
        <v>43389</v>
      </c>
      <c r="F190" s="34">
        <v>161506</v>
      </c>
      <c r="G190" s="32" t="s">
        <v>188</v>
      </c>
    </row>
    <row r="191" spans="1:7" ht="15">
      <c r="A191" s="27">
        <v>189</v>
      </c>
      <c r="B191" s="32" t="s">
        <v>50</v>
      </c>
      <c r="C191" s="32" t="s">
        <v>51</v>
      </c>
      <c r="D191" s="33">
        <v>39262.68423642361</v>
      </c>
      <c r="E191" s="33">
        <v>42915</v>
      </c>
      <c r="F191" s="34">
        <v>52700</v>
      </c>
      <c r="G191" s="32" t="s">
        <v>52</v>
      </c>
    </row>
    <row r="192" spans="1:7" ht="15">
      <c r="A192" s="27">
        <v>190</v>
      </c>
      <c r="B192" s="32" t="s">
        <v>60</v>
      </c>
      <c r="C192" s="32" t="s">
        <v>51</v>
      </c>
      <c r="D192" s="33">
        <v>39262.675824768514</v>
      </c>
      <c r="E192" s="33">
        <v>42915</v>
      </c>
      <c r="F192" s="34">
        <v>53000</v>
      </c>
      <c r="G192" s="32" t="s">
        <v>61</v>
      </c>
    </row>
    <row r="193" spans="1:7" ht="15">
      <c r="A193" s="27">
        <v>191</v>
      </c>
      <c r="B193" s="32" t="s">
        <v>76</v>
      </c>
      <c r="C193" s="32" t="s">
        <v>40</v>
      </c>
      <c r="D193" s="33">
        <v>41514.61796056713</v>
      </c>
      <c r="E193" s="33">
        <v>43340</v>
      </c>
      <c r="F193" s="34">
        <v>352500</v>
      </c>
      <c r="G193" s="32" t="s">
        <v>77</v>
      </c>
    </row>
    <row r="194" spans="1:7" ht="15">
      <c r="A194" s="27">
        <v>192</v>
      </c>
      <c r="B194" s="32" t="s">
        <v>377</v>
      </c>
      <c r="C194" s="32" t="s">
        <v>90</v>
      </c>
      <c r="D194" s="33">
        <v>41563.78042005787</v>
      </c>
      <c r="E194" s="33">
        <v>43389</v>
      </c>
      <c r="F194" s="34">
        <v>53632</v>
      </c>
      <c r="G194" s="32" t="s">
        <v>378</v>
      </c>
    </row>
    <row r="195" spans="1:7" ht="15">
      <c r="A195" s="27">
        <v>193</v>
      </c>
      <c r="B195" s="32" t="s">
        <v>361</v>
      </c>
      <c r="C195" s="32" t="s">
        <v>90</v>
      </c>
      <c r="D195" s="33">
        <v>41563.777402314816</v>
      </c>
      <c r="E195" s="33">
        <v>43389</v>
      </c>
      <c r="F195" s="34">
        <v>41752</v>
      </c>
      <c r="G195" s="32" t="s">
        <v>362</v>
      </c>
    </row>
    <row r="196" spans="1:7" ht="15">
      <c r="A196" s="27">
        <v>194</v>
      </c>
      <c r="B196" s="32" t="s">
        <v>198</v>
      </c>
      <c r="C196" s="32" t="s">
        <v>90</v>
      </c>
      <c r="D196" s="33">
        <v>41563.77337380787</v>
      </c>
      <c r="E196" s="33">
        <v>43389</v>
      </c>
      <c r="F196" s="34">
        <v>154247</v>
      </c>
      <c r="G196" s="32" t="s">
        <v>199</v>
      </c>
    </row>
    <row r="197" spans="1:7" ht="25.5">
      <c r="A197" s="27">
        <v>195</v>
      </c>
      <c r="B197" s="32" t="s">
        <v>303</v>
      </c>
      <c r="C197" s="32" t="s">
        <v>31</v>
      </c>
      <c r="D197" s="33">
        <v>40544.461476041666</v>
      </c>
      <c r="E197" s="33">
        <v>54575</v>
      </c>
      <c r="F197" s="34">
        <v>1871400</v>
      </c>
      <c r="G197" s="35" t="s">
        <v>304</v>
      </c>
    </row>
    <row r="198" spans="1:7" ht="15">
      <c r="A198" s="27">
        <v>196</v>
      </c>
      <c r="B198" s="32" t="s">
        <v>294</v>
      </c>
      <c r="C198" s="32" t="s">
        <v>93</v>
      </c>
      <c r="D198" s="33">
        <v>41565.44287503472</v>
      </c>
      <c r="E198" s="33">
        <v>43391</v>
      </c>
      <c r="F198" s="34">
        <v>230019</v>
      </c>
      <c r="G198" s="32" t="s">
        <v>295</v>
      </c>
    </row>
    <row r="199" spans="1:7" ht="15">
      <c r="A199" s="27">
        <v>197</v>
      </c>
      <c r="B199" s="32" t="s">
        <v>486</v>
      </c>
      <c r="C199" s="32" t="s">
        <v>242</v>
      </c>
      <c r="D199" s="33">
        <v>41899</v>
      </c>
      <c r="E199" s="33">
        <v>43725</v>
      </c>
      <c r="F199" s="34">
        <v>440000</v>
      </c>
      <c r="G199" s="32" t="s">
        <v>487</v>
      </c>
    </row>
    <row r="200" spans="1:7" ht="15">
      <c r="A200" s="27">
        <v>198</v>
      </c>
      <c r="B200" s="32" t="s">
        <v>315</v>
      </c>
      <c r="C200" s="32" t="s">
        <v>242</v>
      </c>
      <c r="D200" s="33">
        <v>41899</v>
      </c>
      <c r="E200" s="33">
        <v>43725</v>
      </c>
      <c r="F200" s="34">
        <v>100000</v>
      </c>
      <c r="G200" s="32" t="s">
        <v>316</v>
      </c>
    </row>
    <row r="201" spans="1:7" ht="15">
      <c r="A201" s="27">
        <v>199</v>
      </c>
      <c r="B201" s="32" t="s">
        <v>353</v>
      </c>
      <c r="C201" s="32" t="s">
        <v>242</v>
      </c>
      <c r="D201" s="33">
        <v>41334.7689837963</v>
      </c>
      <c r="E201" s="33">
        <v>43160</v>
      </c>
      <c r="F201" s="34">
        <v>2907300</v>
      </c>
      <c r="G201" s="32" t="s">
        <v>354</v>
      </c>
    </row>
    <row r="202" spans="1:7" ht="15">
      <c r="A202" s="27">
        <v>200</v>
      </c>
      <c r="B202" s="32" t="s">
        <v>367</v>
      </c>
      <c r="C202" s="32" t="s">
        <v>242</v>
      </c>
      <c r="D202" s="33">
        <v>41901</v>
      </c>
      <c r="E202" s="33">
        <v>43727</v>
      </c>
      <c r="F202" s="34">
        <v>25826</v>
      </c>
      <c r="G202" s="32" t="s">
        <v>368</v>
      </c>
    </row>
    <row r="203" spans="1:7" ht="15">
      <c r="A203" s="36"/>
      <c r="B203" s="68" t="s">
        <v>499</v>
      </c>
      <c r="C203" s="69"/>
      <c r="D203" s="33"/>
      <c r="E203" s="33"/>
      <c r="F203" s="37">
        <f>SUM(F123:F202)</f>
        <v>21366054</v>
      </c>
      <c r="G203" s="32"/>
    </row>
    <row r="204" spans="1:7" ht="15">
      <c r="A204" s="27"/>
      <c r="B204" s="38" t="s">
        <v>500</v>
      </c>
      <c r="C204" s="27"/>
      <c r="D204" s="27"/>
      <c r="E204" s="27"/>
      <c r="F204" s="39">
        <f>F203+F122</f>
        <v>46135861</v>
      </c>
      <c r="G204" s="27"/>
    </row>
    <row r="212" ht="15">
      <c r="F212" s="26"/>
    </row>
  </sheetData>
  <sheetProtection/>
  <mergeCells count="2">
    <mergeCell ref="A122:C122"/>
    <mergeCell ref="B203:C203"/>
  </mergeCells>
  <printOptions/>
  <pageMargins left="0.11811023622047245" right="0.1968503937007874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zoomScale="90" zoomScaleNormal="90" zoomScalePageLayoutView="0" workbookViewId="0" topLeftCell="A1">
      <selection activeCell="A2" sqref="A2:F142"/>
    </sheetView>
  </sheetViews>
  <sheetFormatPr defaultColWidth="9.140625" defaultRowHeight="15"/>
  <cols>
    <col min="1" max="1" width="16.140625" style="0" customWidth="1"/>
    <col min="2" max="2" width="36.00390625" style="0" customWidth="1"/>
    <col min="3" max="3" width="17.7109375" style="0" customWidth="1"/>
    <col min="4" max="4" width="19.421875" style="0" customWidth="1"/>
    <col min="5" max="5" width="23.7109375" style="0" customWidth="1"/>
    <col min="6" max="6" width="26.421875" style="0" customWidth="1"/>
  </cols>
  <sheetData>
    <row r="1" spans="1:6" ht="15">
      <c r="A1" s="52" t="s">
        <v>494</v>
      </c>
      <c r="B1" s="52" t="s">
        <v>0</v>
      </c>
      <c r="C1" s="53" t="s">
        <v>1</v>
      </c>
      <c r="D1" s="53" t="s">
        <v>2</v>
      </c>
      <c r="E1" s="54" t="s">
        <v>3</v>
      </c>
      <c r="F1" s="52" t="s">
        <v>495</v>
      </c>
    </row>
    <row r="2" spans="1:6" ht="15">
      <c r="A2" s="40" t="s">
        <v>184</v>
      </c>
      <c r="B2" s="40" t="s">
        <v>185</v>
      </c>
      <c r="C2" s="41">
        <v>41514.61239255787</v>
      </c>
      <c r="D2" s="41">
        <v>43340</v>
      </c>
      <c r="E2" s="42">
        <v>410100</v>
      </c>
      <c r="F2" s="40" t="s">
        <v>186</v>
      </c>
    </row>
    <row r="3" spans="1:6" ht="15">
      <c r="A3" s="40" t="s">
        <v>221</v>
      </c>
      <c r="B3" s="40" t="s">
        <v>74</v>
      </c>
      <c r="C3" s="41">
        <v>40242.44051574074</v>
      </c>
      <c r="D3" s="41">
        <v>42067</v>
      </c>
      <c r="E3" s="43">
        <v>260000</v>
      </c>
      <c r="F3" s="40" t="s">
        <v>222</v>
      </c>
    </row>
    <row r="4" spans="1:6" ht="15">
      <c r="A4" s="40" t="s">
        <v>91</v>
      </c>
      <c r="B4" s="40" t="s">
        <v>74</v>
      </c>
      <c r="C4" s="41">
        <v>40242.42568700232</v>
      </c>
      <c r="D4" s="41">
        <v>42067</v>
      </c>
      <c r="E4" s="43">
        <v>110000</v>
      </c>
      <c r="F4" s="40" t="s">
        <v>92</v>
      </c>
    </row>
    <row r="5" spans="1:6" ht="15">
      <c r="A5" s="40"/>
      <c r="B5" s="40"/>
      <c r="C5" s="41"/>
      <c r="D5" s="41"/>
      <c r="E5" s="42">
        <f>SUM(E3:E4)</f>
        <v>370000</v>
      </c>
      <c r="F5" s="40"/>
    </row>
    <row r="6" spans="1:6" ht="15">
      <c r="A6" s="40" t="s">
        <v>231</v>
      </c>
      <c r="B6" s="40" t="s">
        <v>13</v>
      </c>
      <c r="C6" s="41">
        <v>41628.482289120366</v>
      </c>
      <c r="D6" s="41">
        <v>43454</v>
      </c>
      <c r="E6" s="43">
        <v>42693</v>
      </c>
      <c r="F6" s="40" t="s">
        <v>232</v>
      </c>
    </row>
    <row r="7" spans="1:6" ht="15">
      <c r="A7" s="40" t="s">
        <v>379</v>
      </c>
      <c r="B7" s="40" t="s">
        <v>32</v>
      </c>
      <c r="C7" s="41">
        <v>41704.634818402774</v>
      </c>
      <c r="D7" s="41">
        <v>43530</v>
      </c>
      <c r="E7" s="43">
        <v>40682</v>
      </c>
      <c r="F7" s="40" t="s">
        <v>380</v>
      </c>
    </row>
    <row r="8" spans="1:6" ht="15">
      <c r="A8" s="40" t="s">
        <v>464</v>
      </c>
      <c r="B8" s="40" t="s">
        <v>32</v>
      </c>
      <c r="C8" s="41">
        <v>41711.62797577546</v>
      </c>
      <c r="D8" s="41">
        <v>43537</v>
      </c>
      <c r="E8" s="43">
        <v>203058</v>
      </c>
      <c r="F8" s="40" t="s">
        <v>465</v>
      </c>
    </row>
    <row r="9" spans="1:6" ht="15">
      <c r="A9" s="40" t="s">
        <v>105</v>
      </c>
      <c r="B9" s="40" t="s">
        <v>32</v>
      </c>
      <c r="C9" s="41">
        <v>41193.45511501157</v>
      </c>
      <c r="D9" s="41">
        <v>43019</v>
      </c>
      <c r="E9" s="43">
        <v>110000</v>
      </c>
      <c r="F9" s="40" t="s">
        <v>106</v>
      </c>
    </row>
    <row r="10" spans="1:6" ht="15">
      <c r="A10" s="40"/>
      <c r="B10" s="40"/>
      <c r="C10" s="41"/>
      <c r="D10" s="41"/>
      <c r="E10" s="42">
        <f>SUM(E6:E9)</f>
        <v>396433</v>
      </c>
      <c r="F10" s="40"/>
    </row>
    <row r="11" spans="1:6" ht="15">
      <c r="A11" s="40" t="s">
        <v>449</v>
      </c>
      <c r="B11" s="40" t="s">
        <v>450</v>
      </c>
      <c r="C11" s="41">
        <v>41605.76266944444</v>
      </c>
      <c r="D11" s="41">
        <v>43431</v>
      </c>
      <c r="E11" s="44">
        <v>47282</v>
      </c>
      <c r="F11" s="40" t="s">
        <v>451</v>
      </c>
    </row>
    <row r="12" spans="1:6" ht="15">
      <c r="A12" s="40" t="s">
        <v>427</v>
      </c>
      <c r="B12" s="40" t="s">
        <v>428</v>
      </c>
      <c r="C12" s="41">
        <v>41570.66626443287</v>
      </c>
      <c r="D12" s="41">
        <v>43396</v>
      </c>
      <c r="E12" s="45">
        <v>140000</v>
      </c>
      <c r="F12" s="40" t="s">
        <v>429</v>
      </c>
    </row>
    <row r="13" spans="1:6" ht="15">
      <c r="A13" s="40" t="s">
        <v>191</v>
      </c>
      <c r="B13" s="40" t="s">
        <v>192</v>
      </c>
      <c r="C13" s="41">
        <v>40544.75175127314</v>
      </c>
      <c r="D13" s="41">
        <v>54595</v>
      </c>
      <c r="E13" s="44">
        <v>373600</v>
      </c>
      <c r="F13" s="40" t="s">
        <v>193</v>
      </c>
    </row>
    <row r="14" spans="1:6" ht="15">
      <c r="A14" s="40" t="s">
        <v>381</v>
      </c>
      <c r="B14" s="40" t="s">
        <v>203</v>
      </c>
      <c r="C14" s="41">
        <v>41451.38765694444</v>
      </c>
      <c r="D14" s="41">
        <v>43277</v>
      </c>
      <c r="E14" s="43">
        <v>23000</v>
      </c>
      <c r="F14" s="40" t="s">
        <v>382</v>
      </c>
    </row>
    <row r="15" spans="1:6" ht="15">
      <c r="A15" s="40" t="s">
        <v>202</v>
      </c>
      <c r="B15" s="40" t="s">
        <v>203</v>
      </c>
      <c r="C15" s="41">
        <v>41451.402268321755</v>
      </c>
      <c r="D15" s="41">
        <v>43277</v>
      </c>
      <c r="E15" s="43">
        <v>42000</v>
      </c>
      <c r="F15" s="40" t="s">
        <v>204</v>
      </c>
    </row>
    <row r="16" spans="1:6" ht="15">
      <c r="A16" s="40" t="s">
        <v>229</v>
      </c>
      <c r="B16" s="40" t="s">
        <v>203</v>
      </c>
      <c r="C16" s="41">
        <v>42025</v>
      </c>
      <c r="D16" s="41">
        <v>43879</v>
      </c>
      <c r="E16" s="43">
        <v>23000</v>
      </c>
      <c r="F16" s="40" t="s">
        <v>230</v>
      </c>
    </row>
    <row r="17" spans="1:6" ht="15">
      <c r="A17" s="40" t="s">
        <v>432</v>
      </c>
      <c r="B17" s="40" t="s">
        <v>203</v>
      </c>
      <c r="C17" s="41">
        <v>41451.3983503125</v>
      </c>
      <c r="D17" s="41">
        <v>43277</v>
      </c>
      <c r="E17" s="43">
        <v>46000</v>
      </c>
      <c r="F17" s="40" t="s">
        <v>433</v>
      </c>
    </row>
    <row r="18" spans="1:6" ht="15">
      <c r="A18" s="40"/>
      <c r="B18" s="40"/>
      <c r="C18" s="41"/>
      <c r="D18" s="41"/>
      <c r="E18" s="42">
        <f>SUM(E14:E17)</f>
        <v>134000</v>
      </c>
      <c r="F18" s="40"/>
    </row>
    <row r="19" spans="1:6" ht="15">
      <c r="A19" s="40" t="s">
        <v>305</v>
      </c>
      <c r="B19" s="40" t="s">
        <v>306</v>
      </c>
      <c r="C19" s="41">
        <v>41346.76960269676</v>
      </c>
      <c r="D19" s="41">
        <v>43172</v>
      </c>
      <c r="E19" s="44">
        <v>39000</v>
      </c>
      <c r="F19" s="40" t="s">
        <v>307</v>
      </c>
    </row>
    <row r="20" spans="1:6" ht="15">
      <c r="A20" s="40" t="s">
        <v>430</v>
      </c>
      <c r="B20" s="40" t="s">
        <v>25</v>
      </c>
      <c r="C20" s="41">
        <v>39265.747566666665</v>
      </c>
      <c r="D20" s="41">
        <v>42918</v>
      </c>
      <c r="E20" s="43">
        <v>153700</v>
      </c>
      <c r="F20" s="40" t="s">
        <v>431</v>
      </c>
    </row>
    <row r="21" spans="1:6" ht="15">
      <c r="A21" s="40" t="s">
        <v>136</v>
      </c>
      <c r="B21" s="40" t="s">
        <v>25</v>
      </c>
      <c r="C21" s="41">
        <v>41570.74224876157</v>
      </c>
      <c r="D21" s="41">
        <v>43396</v>
      </c>
      <c r="E21" s="43">
        <v>220000</v>
      </c>
      <c r="F21" s="40" t="s">
        <v>137</v>
      </c>
    </row>
    <row r="22" spans="1:6" ht="15">
      <c r="A22" s="40" t="s">
        <v>24</v>
      </c>
      <c r="B22" s="40" t="s">
        <v>25</v>
      </c>
      <c r="C22" s="41">
        <v>39265.63322693287</v>
      </c>
      <c r="D22" s="41">
        <v>42918</v>
      </c>
      <c r="E22" s="43">
        <v>67000</v>
      </c>
      <c r="F22" s="40" t="s">
        <v>26</v>
      </c>
    </row>
    <row r="23" spans="1:6" ht="15">
      <c r="A23" s="40"/>
      <c r="B23" s="40"/>
      <c r="C23" s="41"/>
      <c r="D23" s="41"/>
      <c r="E23" s="42">
        <f>SUM(E20:E22)</f>
        <v>440700</v>
      </c>
      <c r="F23" s="40"/>
    </row>
    <row r="24" spans="1:6" ht="15">
      <c r="A24" s="40" t="s">
        <v>482</v>
      </c>
      <c r="B24" s="40" t="s">
        <v>385</v>
      </c>
      <c r="C24" s="41">
        <v>41950</v>
      </c>
      <c r="D24" s="41">
        <v>43776</v>
      </c>
      <c r="E24" s="44">
        <v>30023</v>
      </c>
      <c r="F24" s="40" t="s">
        <v>483</v>
      </c>
    </row>
    <row r="25" spans="1:6" ht="15">
      <c r="A25" s="40" t="s">
        <v>359</v>
      </c>
      <c r="B25" s="40" t="s">
        <v>215</v>
      </c>
      <c r="C25" s="41">
        <v>39316.52341890046</v>
      </c>
      <c r="D25" s="41">
        <v>55523</v>
      </c>
      <c r="E25" s="44">
        <v>980500</v>
      </c>
      <c r="F25" s="40" t="s">
        <v>360</v>
      </c>
    </row>
    <row r="26" spans="1:6" ht="15">
      <c r="A26" s="40" t="s">
        <v>403</v>
      </c>
      <c r="B26" s="40" t="s">
        <v>101</v>
      </c>
      <c r="C26" s="41">
        <v>41388.66889756944</v>
      </c>
      <c r="D26" s="41">
        <v>43214</v>
      </c>
      <c r="E26" s="44">
        <v>321000</v>
      </c>
      <c r="F26" s="40" t="s">
        <v>404</v>
      </c>
    </row>
    <row r="27" spans="1:6" ht="15">
      <c r="A27" s="40" t="s">
        <v>258</v>
      </c>
      <c r="B27" s="40" t="s">
        <v>259</v>
      </c>
      <c r="C27" s="41">
        <v>41619.608868055555</v>
      </c>
      <c r="D27" s="41">
        <v>47098</v>
      </c>
      <c r="E27" s="44">
        <v>997280</v>
      </c>
      <c r="F27" s="40" t="s">
        <v>260</v>
      </c>
    </row>
    <row r="28" spans="1:6" ht="15">
      <c r="A28" s="40" t="s">
        <v>373</v>
      </c>
      <c r="B28" s="40" t="s">
        <v>44</v>
      </c>
      <c r="C28" s="41">
        <v>39658.45060038194</v>
      </c>
      <c r="D28" s="41">
        <v>43284</v>
      </c>
      <c r="E28" s="44">
        <v>483600</v>
      </c>
      <c r="F28" s="40" t="s">
        <v>374</v>
      </c>
    </row>
    <row r="29" spans="1:6" ht="15">
      <c r="A29" s="40" t="s">
        <v>446</v>
      </c>
      <c r="B29" s="40" t="s">
        <v>447</v>
      </c>
      <c r="C29" s="41">
        <v>41984</v>
      </c>
      <c r="D29" s="41">
        <v>43810</v>
      </c>
      <c r="E29" s="44">
        <v>42756</v>
      </c>
      <c r="F29" s="40" t="s">
        <v>448</v>
      </c>
    </row>
    <row r="30" spans="1:6" ht="15">
      <c r="A30" s="40" t="s">
        <v>458</v>
      </c>
      <c r="B30" s="40" t="s">
        <v>79</v>
      </c>
      <c r="C30" s="41">
        <v>39335.509432210645</v>
      </c>
      <c r="D30" s="41">
        <v>42988</v>
      </c>
      <c r="E30" s="43">
        <v>113600</v>
      </c>
      <c r="F30" s="40" t="s">
        <v>459</v>
      </c>
    </row>
    <row r="31" spans="1:6" ht="15">
      <c r="A31" s="40" t="s">
        <v>78</v>
      </c>
      <c r="B31" s="40" t="s">
        <v>79</v>
      </c>
      <c r="C31" s="41">
        <v>41369.51341519676</v>
      </c>
      <c r="D31" s="41">
        <v>43195</v>
      </c>
      <c r="E31" s="43">
        <v>252100</v>
      </c>
      <c r="F31" s="40" t="s">
        <v>80</v>
      </c>
    </row>
    <row r="32" spans="1:6" ht="15">
      <c r="A32" s="50"/>
      <c r="B32" s="50"/>
      <c r="C32" s="50"/>
      <c r="D32" s="50"/>
      <c r="E32" s="46">
        <f>SUM(E30:E31)</f>
        <v>365700</v>
      </c>
      <c r="F32" s="50"/>
    </row>
    <row r="33" spans="1:6" ht="15">
      <c r="A33" s="40" t="s">
        <v>18</v>
      </c>
      <c r="B33" s="40" t="s">
        <v>19</v>
      </c>
      <c r="C33" s="41">
        <v>41899</v>
      </c>
      <c r="D33" s="41">
        <v>43740</v>
      </c>
      <c r="E33" s="44">
        <v>104947</v>
      </c>
      <c r="F33" s="40" t="s">
        <v>20</v>
      </c>
    </row>
    <row r="34" spans="1:6" ht="15">
      <c r="A34" s="40" t="s">
        <v>85</v>
      </c>
      <c r="B34" s="40" t="s">
        <v>86</v>
      </c>
      <c r="C34" s="41">
        <v>40800.481358993056</v>
      </c>
      <c r="D34" s="41">
        <v>42626</v>
      </c>
      <c r="E34" s="44">
        <v>6374</v>
      </c>
      <c r="F34" s="40" t="s">
        <v>87</v>
      </c>
    </row>
    <row r="35" spans="1:6" ht="15">
      <c r="A35" s="40" t="s">
        <v>179</v>
      </c>
      <c r="B35" s="40" t="s">
        <v>98</v>
      </c>
      <c r="C35" s="41">
        <v>41950</v>
      </c>
      <c r="D35" s="41">
        <v>43776</v>
      </c>
      <c r="E35" s="44">
        <v>146114</v>
      </c>
      <c r="F35" s="40" t="s">
        <v>180</v>
      </c>
    </row>
    <row r="36" spans="1:6" ht="15">
      <c r="A36" s="40" t="s">
        <v>383</v>
      </c>
      <c r="B36" s="40" t="s">
        <v>17</v>
      </c>
      <c r="C36" s="41">
        <v>41418.67992002315</v>
      </c>
      <c r="D36" s="41">
        <v>43244</v>
      </c>
      <c r="E36" s="44">
        <v>475600</v>
      </c>
      <c r="F36" s="40" t="s">
        <v>384</v>
      </c>
    </row>
    <row r="37" spans="1:6" ht="15">
      <c r="A37" s="40" t="s">
        <v>102</v>
      </c>
      <c r="B37" s="40" t="s">
        <v>103</v>
      </c>
      <c r="C37" s="41">
        <v>41565.79661924768</v>
      </c>
      <c r="D37" s="41">
        <v>43391</v>
      </c>
      <c r="E37" s="44">
        <v>128964</v>
      </c>
      <c r="F37" s="40" t="s">
        <v>104</v>
      </c>
    </row>
    <row r="38" spans="1:6" ht="15">
      <c r="A38" s="40" t="s">
        <v>407</v>
      </c>
      <c r="B38" s="40" t="s">
        <v>117</v>
      </c>
      <c r="C38" s="41">
        <v>39220.54408263889</v>
      </c>
      <c r="D38" s="41">
        <v>42462</v>
      </c>
      <c r="E38" s="43">
        <v>83000</v>
      </c>
      <c r="F38" s="40" t="s">
        <v>408</v>
      </c>
    </row>
    <row r="39" spans="1:6" ht="15">
      <c r="A39" s="40" t="s">
        <v>116</v>
      </c>
      <c r="B39" s="40" t="s">
        <v>117</v>
      </c>
      <c r="C39" s="41">
        <v>39262.69353275463</v>
      </c>
      <c r="D39" s="41">
        <v>42915</v>
      </c>
      <c r="E39" s="43">
        <v>188500</v>
      </c>
      <c r="F39" s="40" t="s">
        <v>118</v>
      </c>
    </row>
    <row r="40" spans="1:6" ht="15">
      <c r="A40" s="40"/>
      <c r="B40" s="40"/>
      <c r="C40" s="41"/>
      <c r="D40" s="41"/>
      <c r="E40" s="44">
        <f>SUM(E38:E39)</f>
        <v>271500</v>
      </c>
      <c r="F40" s="40"/>
    </row>
    <row r="41" spans="1:6" ht="15">
      <c r="A41" s="40" t="s">
        <v>490</v>
      </c>
      <c r="B41" s="40" t="s">
        <v>285</v>
      </c>
      <c r="C41" s="41">
        <v>41950</v>
      </c>
      <c r="D41" s="41">
        <v>43776</v>
      </c>
      <c r="E41" s="44">
        <v>42416</v>
      </c>
      <c r="F41" s="40" t="s">
        <v>491</v>
      </c>
    </row>
    <row r="42" spans="1:6" ht="15">
      <c r="A42" s="40" t="s">
        <v>375</v>
      </c>
      <c r="B42" s="40" t="s">
        <v>42</v>
      </c>
      <c r="C42" s="41">
        <v>39192.674436574074</v>
      </c>
      <c r="D42" s="41">
        <v>42845</v>
      </c>
      <c r="E42" s="43">
        <v>450000</v>
      </c>
      <c r="F42" s="40" t="s">
        <v>376</v>
      </c>
    </row>
    <row r="43" spans="1:6" ht="15">
      <c r="A43" s="40" t="s">
        <v>392</v>
      </c>
      <c r="B43" s="40" t="s">
        <v>42</v>
      </c>
      <c r="C43" s="41">
        <v>39192.65396273148</v>
      </c>
      <c r="D43" s="41">
        <v>42845</v>
      </c>
      <c r="E43" s="43">
        <v>77000</v>
      </c>
      <c r="F43" s="40" t="s">
        <v>393</v>
      </c>
    </row>
    <row r="44" spans="1:6" ht="15">
      <c r="A44" s="40" t="s">
        <v>41</v>
      </c>
      <c r="B44" s="40" t="s">
        <v>42</v>
      </c>
      <c r="C44" s="41">
        <v>39192.684309027776</v>
      </c>
      <c r="D44" s="41">
        <v>42845</v>
      </c>
      <c r="E44" s="43">
        <v>100000</v>
      </c>
      <c r="F44" s="40" t="s">
        <v>43</v>
      </c>
    </row>
    <row r="45" spans="1:6" ht="15">
      <c r="A45" s="40"/>
      <c r="B45" s="40"/>
      <c r="C45" s="41"/>
      <c r="D45" s="41"/>
      <c r="E45" s="42">
        <f>SUM(E42:E44)</f>
        <v>627000</v>
      </c>
      <c r="F45" s="40"/>
    </row>
    <row r="46" spans="1:6" ht="15">
      <c r="A46" s="40" t="s">
        <v>225</v>
      </c>
      <c r="B46" s="40" t="s">
        <v>226</v>
      </c>
      <c r="C46" s="41">
        <v>41346.776115775465</v>
      </c>
      <c r="D46" s="41">
        <v>43172</v>
      </c>
      <c r="E46" s="43">
        <v>252500</v>
      </c>
      <c r="F46" s="40" t="s">
        <v>227</v>
      </c>
    </row>
    <row r="47" spans="1:6" ht="15">
      <c r="A47" s="40" t="s">
        <v>319</v>
      </c>
      <c r="B47" s="40" t="s">
        <v>320</v>
      </c>
      <c r="C47" s="41">
        <v>41563.70606859954</v>
      </c>
      <c r="D47" s="41">
        <v>43389</v>
      </c>
      <c r="E47" s="43">
        <v>333847</v>
      </c>
      <c r="F47" s="40" t="s">
        <v>321</v>
      </c>
    </row>
    <row r="48" spans="1:6" ht="15">
      <c r="A48" s="40" t="s">
        <v>345</v>
      </c>
      <c r="B48" s="40" t="s">
        <v>320</v>
      </c>
      <c r="C48" s="41">
        <v>41626.60284988426</v>
      </c>
      <c r="D48" s="41">
        <v>43452</v>
      </c>
      <c r="E48" s="43">
        <v>50600</v>
      </c>
      <c r="F48" s="40" t="s">
        <v>346</v>
      </c>
    </row>
    <row r="49" spans="1:6" ht="15">
      <c r="A49" s="40" t="s">
        <v>357</v>
      </c>
      <c r="B49" s="40" t="s">
        <v>320</v>
      </c>
      <c r="C49" s="41">
        <v>41626.59842662037</v>
      </c>
      <c r="D49" s="41">
        <v>43452</v>
      </c>
      <c r="E49" s="43">
        <v>56113</v>
      </c>
      <c r="F49" s="40" t="s">
        <v>358</v>
      </c>
    </row>
    <row r="50" spans="1:6" ht="15">
      <c r="A50" s="40" t="s">
        <v>423</v>
      </c>
      <c r="B50" s="40" t="s">
        <v>320</v>
      </c>
      <c r="C50" s="41">
        <v>41563.725578125</v>
      </c>
      <c r="D50" s="41">
        <v>43389</v>
      </c>
      <c r="E50" s="43">
        <v>255507</v>
      </c>
      <c r="F50" s="40" t="s">
        <v>424</v>
      </c>
    </row>
    <row r="51" spans="1:6" ht="15">
      <c r="A51" s="40"/>
      <c r="B51" s="40"/>
      <c r="C51" s="41"/>
      <c r="D51" s="41"/>
      <c r="E51" s="44">
        <f>SUM(E46:E50)</f>
        <v>948567</v>
      </c>
      <c r="F51" s="40"/>
    </row>
    <row r="52" spans="1:6" ht="15">
      <c r="A52" s="40" t="s">
        <v>478</v>
      </c>
      <c r="B52" s="40" t="s">
        <v>168</v>
      </c>
      <c r="C52" s="41">
        <v>41899.404859456015</v>
      </c>
      <c r="D52" s="41">
        <v>43725</v>
      </c>
      <c r="E52" s="43">
        <v>48500</v>
      </c>
      <c r="F52" s="40" t="s">
        <v>479</v>
      </c>
    </row>
    <row r="53" spans="1:6" ht="15">
      <c r="A53" s="40" t="s">
        <v>169</v>
      </c>
      <c r="B53" s="40" t="s">
        <v>168</v>
      </c>
      <c r="C53" s="41">
        <v>41950</v>
      </c>
      <c r="D53" s="41">
        <v>43776</v>
      </c>
      <c r="E53" s="43">
        <v>496800</v>
      </c>
      <c r="F53" s="40" t="s">
        <v>170</v>
      </c>
    </row>
    <row r="54" spans="1:6" ht="15">
      <c r="A54" s="47"/>
      <c r="B54" s="47"/>
      <c r="C54" s="48"/>
      <c r="D54" s="48"/>
      <c r="E54" s="49">
        <f>SUM(E52:E53)</f>
        <v>545300</v>
      </c>
      <c r="F54" s="40"/>
    </row>
    <row r="55" spans="1:6" ht="15">
      <c r="A55" s="40" t="s">
        <v>437</v>
      </c>
      <c r="B55" s="40" t="s">
        <v>438</v>
      </c>
      <c r="C55" s="41">
        <v>41563.72953773148</v>
      </c>
      <c r="D55" s="41">
        <v>43389</v>
      </c>
      <c r="E55" s="44">
        <v>94000</v>
      </c>
      <c r="F55" s="40" t="s">
        <v>439</v>
      </c>
    </row>
    <row r="56" spans="1:6" ht="15">
      <c r="A56" s="40" t="s">
        <v>390</v>
      </c>
      <c r="B56" s="40" t="s">
        <v>219</v>
      </c>
      <c r="C56" s="41">
        <v>41953</v>
      </c>
      <c r="D56" s="41">
        <v>43779</v>
      </c>
      <c r="E56" s="43">
        <v>122618</v>
      </c>
      <c r="F56" s="40" t="s">
        <v>391</v>
      </c>
    </row>
    <row r="57" spans="1:6" ht="15">
      <c r="A57" s="40" t="s">
        <v>276</v>
      </c>
      <c r="B57" s="40" t="s">
        <v>219</v>
      </c>
      <c r="C57" s="41">
        <v>41754.644671215276</v>
      </c>
      <c r="D57" s="41">
        <v>43580</v>
      </c>
      <c r="E57" s="43">
        <v>21264</v>
      </c>
      <c r="F57" s="40" t="s">
        <v>277</v>
      </c>
    </row>
    <row r="58" spans="1:6" ht="15">
      <c r="A58" s="40" t="s">
        <v>267</v>
      </c>
      <c r="B58" s="40" t="s">
        <v>219</v>
      </c>
      <c r="C58" s="41">
        <v>41704.62434783565</v>
      </c>
      <c r="D58" s="41">
        <v>43530</v>
      </c>
      <c r="E58" s="43">
        <v>7793</v>
      </c>
      <c r="F58" s="40" t="s">
        <v>268</v>
      </c>
    </row>
    <row r="59" spans="1:6" ht="15">
      <c r="A59" s="40" t="s">
        <v>243</v>
      </c>
      <c r="B59" s="40" t="s">
        <v>219</v>
      </c>
      <c r="C59" s="41">
        <v>41704.63557395833</v>
      </c>
      <c r="D59" s="41">
        <v>43530</v>
      </c>
      <c r="E59" s="43">
        <v>19768</v>
      </c>
      <c r="F59" s="40" t="s">
        <v>244</v>
      </c>
    </row>
    <row r="60" spans="1:6" ht="15">
      <c r="A60" s="40" t="s">
        <v>218</v>
      </c>
      <c r="B60" s="40" t="s">
        <v>219</v>
      </c>
      <c r="C60" s="41">
        <v>41704.64544447917</v>
      </c>
      <c r="D60" s="41">
        <v>43530</v>
      </c>
      <c r="E60" s="43">
        <v>26236</v>
      </c>
      <c r="F60" s="40" t="s">
        <v>220</v>
      </c>
    </row>
    <row r="61" spans="1:6" ht="15">
      <c r="A61" s="40"/>
      <c r="B61" s="40"/>
      <c r="C61" s="41"/>
      <c r="D61" s="41"/>
      <c r="E61" s="44">
        <f>SUM(E56:E60)</f>
        <v>197679</v>
      </c>
      <c r="F61" s="40"/>
    </row>
    <row r="62" spans="1:6" ht="15">
      <c r="A62" s="40" t="s">
        <v>57</v>
      </c>
      <c r="B62" s="40" t="s">
        <v>58</v>
      </c>
      <c r="C62" s="41">
        <v>41045.479753472224</v>
      </c>
      <c r="D62" s="41">
        <v>45113</v>
      </c>
      <c r="E62" s="44">
        <v>496500</v>
      </c>
      <c r="F62" s="40" t="s">
        <v>59</v>
      </c>
    </row>
    <row r="63" spans="1:6" ht="15">
      <c r="A63" s="40" t="s">
        <v>95</v>
      </c>
      <c r="B63" s="40" t="s">
        <v>96</v>
      </c>
      <c r="C63" s="41">
        <v>41985</v>
      </c>
      <c r="D63" s="41">
        <v>46368</v>
      </c>
      <c r="E63" s="44">
        <v>29013</v>
      </c>
      <c r="F63" s="40" t="s">
        <v>97</v>
      </c>
    </row>
    <row r="64" spans="1:6" ht="15">
      <c r="A64" s="40" t="s">
        <v>125</v>
      </c>
      <c r="B64" s="40" t="s">
        <v>126</v>
      </c>
      <c r="C64" s="41">
        <v>40544.73274158565</v>
      </c>
      <c r="D64" s="41">
        <v>44949</v>
      </c>
      <c r="E64" s="44">
        <v>2117900</v>
      </c>
      <c r="F64" s="40" t="s">
        <v>127</v>
      </c>
    </row>
    <row r="65" spans="1:6" ht="15">
      <c r="A65" s="40" t="s">
        <v>158</v>
      </c>
      <c r="B65" s="40" t="s">
        <v>159</v>
      </c>
      <c r="C65" s="41">
        <v>41709.63109027778</v>
      </c>
      <c r="D65" s="41">
        <v>43535</v>
      </c>
      <c r="E65" s="44">
        <v>67789</v>
      </c>
      <c r="F65" s="40" t="s">
        <v>160</v>
      </c>
    </row>
    <row r="66" spans="1:6" ht="15">
      <c r="A66" s="40" t="s">
        <v>206</v>
      </c>
      <c r="B66" s="40" t="s">
        <v>207</v>
      </c>
      <c r="C66" s="41">
        <v>39161.77023741898</v>
      </c>
      <c r="D66" s="41">
        <v>55607</v>
      </c>
      <c r="E66" s="44">
        <v>645500</v>
      </c>
      <c r="F66" s="40" t="s">
        <v>208</v>
      </c>
    </row>
    <row r="67" spans="1:6" ht="15">
      <c r="A67" s="40" t="s">
        <v>322</v>
      </c>
      <c r="B67" s="40" t="s">
        <v>323</v>
      </c>
      <c r="C67" s="41">
        <v>39178.60888202546</v>
      </c>
      <c r="D67" s="41">
        <v>55027</v>
      </c>
      <c r="E67" s="44">
        <v>1022500</v>
      </c>
      <c r="F67" s="40" t="s">
        <v>324</v>
      </c>
    </row>
    <row r="68" spans="1:6" ht="15">
      <c r="A68" s="40" t="s">
        <v>273</v>
      </c>
      <c r="B68" s="40" t="s">
        <v>274</v>
      </c>
      <c r="C68" s="41">
        <v>41901.4294943287</v>
      </c>
      <c r="D68" s="41">
        <v>43727</v>
      </c>
      <c r="E68" s="43">
        <v>100140</v>
      </c>
      <c r="F68" s="40" t="s">
        <v>275</v>
      </c>
    </row>
    <row r="69" spans="1:6" ht="15">
      <c r="A69" s="40" t="s">
        <v>474</v>
      </c>
      <c r="B69" s="40" t="s">
        <v>274</v>
      </c>
      <c r="C69" s="41">
        <v>41901.384976469904</v>
      </c>
      <c r="D69" s="41">
        <v>43727</v>
      </c>
      <c r="E69" s="43">
        <v>40120</v>
      </c>
      <c r="F69" s="40" t="s">
        <v>475</v>
      </c>
    </row>
    <row r="70" spans="1:6" ht="15">
      <c r="A70" s="40"/>
      <c r="B70" s="40"/>
      <c r="C70" s="41"/>
      <c r="D70" s="41"/>
      <c r="E70" s="44">
        <f>SUM(E68:E69)</f>
        <v>140260</v>
      </c>
      <c r="F70" s="40"/>
    </row>
    <row r="71" spans="1:6" ht="15">
      <c r="A71" s="40" t="s">
        <v>310</v>
      </c>
      <c r="B71" s="40" t="s">
        <v>311</v>
      </c>
      <c r="C71" s="41">
        <v>41607.58282225694</v>
      </c>
      <c r="D71" s="41">
        <v>43433</v>
      </c>
      <c r="E71" s="44">
        <v>68506</v>
      </c>
      <c r="F71" s="40" t="s">
        <v>312</v>
      </c>
    </row>
    <row r="72" spans="1:6" ht="15">
      <c r="A72" s="40" t="s">
        <v>337</v>
      </c>
      <c r="B72" s="40" t="s">
        <v>62</v>
      </c>
      <c r="C72" s="41">
        <v>41563.78998368055</v>
      </c>
      <c r="D72" s="41">
        <v>43389</v>
      </c>
      <c r="E72" s="43">
        <v>43637</v>
      </c>
      <c r="F72" s="40" t="s">
        <v>338</v>
      </c>
    </row>
    <row r="73" spans="1:6" ht="15">
      <c r="A73" s="40" t="s">
        <v>468</v>
      </c>
      <c r="B73" s="40" t="s">
        <v>62</v>
      </c>
      <c r="C73" s="41">
        <v>41701.689387465274</v>
      </c>
      <c r="D73" s="41">
        <v>43527</v>
      </c>
      <c r="E73" s="43">
        <v>84193</v>
      </c>
      <c r="F73" s="40" t="s">
        <v>469</v>
      </c>
    </row>
    <row r="74" spans="1:6" ht="15">
      <c r="A74" s="40"/>
      <c r="B74" s="40"/>
      <c r="C74" s="41"/>
      <c r="D74" s="41"/>
      <c r="E74" s="44">
        <f>SUM(E72:E73)</f>
        <v>127830</v>
      </c>
      <c r="F74" s="40"/>
    </row>
    <row r="75" spans="1:6" ht="15">
      <c r="A75" s="40" t="s">
        <v>369</v>
      </c>
      <c r="B75" s="40" t="s">
        <v>153</v>
      </c>
      <c r="C75" s="41">
        <v>41921.382105902776</v>
      </c>
      <c r="D75" s="41">
        <v>43747</v>
      </c>
      <c r="E75" s="44">
        <v>44654</v>
      </c>
      <c r="F75" s="40" t="s">
        <v>370</v>
      </c>
    </row>
    <row r="76" spans="1:6" ht="15">
      <c r="A76" s="40" t="s">
        <v>452</v>
      </c>
      <c r="B76" s="40" t="s">
        <v>257</v>
      </c>
      <c r="C76" s="41">
        <v>40544.427129247684</v>
      </c>
      <c r="D76" s="41">
        <v>59171</v>
      </c>
      <c r="E76" s="44">
        <v>337400</v>
      </c>
      <c r="F76" s="40" t="s">
        <v>453</v>
      </c>
    </row>
    <row r="77" spans="1:6" ht="15">
      <c r="A77" s="40" t="s">
        <v>442</v>
      </c>
      <c r="B77" s="40" t="s">
        <v>205</v>
      </c>
      <c r="C77" s="41">
        <v>41953</v>
      </c>
      <c r="D77" s="41">
        <v>43779</v>
      </c>
      <c r="E77" s="44">
        <v>264897</v>
      </c>
      <c r="F77" s="40" t="s">
        <v>443</v>
      </c>
    </row>
    <row r="78" spans="1:6" ht="15">
      <c r="A78" s="40" t="s">
        <v>388</v>
      </c>
      <c r="B78" s="40" t="s">
        <v>281</v>
      </c>
      <c r="C78" s="41">
        <v>41950</v>
      </c>
      <c r="D78" s="41">
        <v>43776</v>
      </c>
      <c r="E78" s="43">
        <v>36402</v>
      </c>
      <c r="F78" s="40" t="s">
        <v>389</v>
      </c>
    </row>
    <row r="79" spans="1:6" ht="15">
      <c r="A79" s="40" t="s">
        <v>280</v>
      </c>
      <c r="B79" s="40" t="s">
        <v>281</v>
      </c>
      <c r="C79" s="41">
        <v>41950</v>
      </c>
      <c r="D79" s="41">
        <v>43776</v>
      </c>
      <c r="E79" s="43">
        <v>43313</v>
      </c>
      <c r="F79" s="40" t="s">
        <v>282</v>
      </c>
    </row>
    <row r="80" spans="1:6" ht="15">
      <c r="A80" s="40"/>
      <c r="B80" s="40"/>
      <c r="C80" s="41"/>
      <c r="D80" s="41"/>
      <c r="E80" s="44">
        <f>SUM(E78:E79)</f>
        <v>79715</v>
      </c>
      <c r="F80" s="40"/>
    </row>
    <row r="81" spans="1:6" ht="15">
      <c r="A81" s="40" t="s">
        <v>133</v>
      </c>
      <c r="B81" s="40" t="s">
        <v>134</v>
      </c>
      <c r="C81" s="41">
        <v>40998.47451894676</v>
      </c>
      <c r="D81" s="41">
        <v>42823</v>
      </c>
      <c r="E81" s="43">
        <v>249200</v>
      </c>
      <c r="F81" s="40" t="s">
        <v>135</v>
      </c>
    </row>
    <row r="82" spans="1:6" ht="15">
      <c r="A82" s="40" t="s">
        <v>161</v>
      </c>
      <c r="B82" s="40" t="s">
        <v>94</v>
      </c>
      <c r="C82" s="41">
        <v>41318.488443055554</v>
      </c>
      <c r="D82" s="41">
        <v>43144</v>
      </c>
      <c r="E82" s="43">
        <v>440000</v>
      </c>
      <c r="F82" s="40" t="s">
        <v>162</v>
      </c>
    </row>
    <row r="83" spans="1:6" ht="15">
      <c r="A83" s="27"/>
      <c r="B83" s="27"/>
      <c r="C83" s="27"/>
      <c r="D83" s="27"/>
      <c r="E83" s="44">
        <f>SUM(E81:E82)</f>
        <v>689200</v>
      </c>
      <c r="F83" s="27"/>
    </row>
    <row r="84" spans="1:6" ht="15">
      <c r="A84" s="40" t="s">
        <v>301</v>
      </c>
      <c r="B84" s="40" t="s">
        <v>75</v>
      </c>
      <c r="C84" s="41">
        <v>39408.45631238426</v>
      </c>
      <c r="D84" s="41">
        <v>43060</v>
      </c>
      <c r="E84" s="44">
        <v>154200</v>
      </c>
      <c r="F84" s="40" t="s">
        <v>302</v>
      </c>
    </row>
    <row r="85" spans="1:6" ht="15">
      <c r="A85" s="40" t="s">
        <v>65</v>
      </c>
      <c r="B85" s="40" t="s">
        <v>66</v>
      </c>
      <c r="C85" s="41">
        <v>41626.532574502315</v>
      </c>
      <c r="D85" s="41">
        <v>43452</v>
      </c>
      <c r="E85" s="44">
        <v>30148</v>
      </c>
      <c r="F85" s="40" t="s">
        <v>67</v>
      </c>
    </row>
    <row r="86" spans="1:6" ht="15">
      <c r="A86" s="40" t="s">
        <v>339</v>
      </c>
      <c r="B86" s="40" t="s">
        <v>228</v>
      </c>
      <c r="C86" s="41">
        <v>41709.65454297454</v>
      </c>
      <c r="D86" s="41">
        <v>43535</v>
      </c>
      <c r="E86" s="44">
        <v>75707</v>
      </c>
      <c r="F86" s="40" t="s">
        <v>340</v>
      </c>
    </row>
    <row r="87" spans="1:6" ht="15">
      <c r="A87" s="40" t="s">
        <v>68</v>
      </c>
      <c r="B87" s="40" t="s">
        <v>69</v>
      </c>
      <c r="C87" s="41">
        <v>41709.623833715275</v>
      </c>
      <c r="D87" s="41">
        <v>43535</v>
      </c>
      <c r="E87" s="44">
        <v>32577</v>
      </c>
      <c r="F87" s="40" t="s">
        <v>70</v>
      </c>
    </row>
    <row r="88" spans="1:6" ht="15">
      <c r="A88" s="40" t="s">
        <v>113</v>
      </c>
      <c r="B88" s="40" t="s">
        <v>114</v>
      </c>
      <c r="C88" s="41">
        <v>41311.4375008912</v>
      </c>
      <c r="D88" s="41">
        <v>43137</v>
      </c>
      <c r="E88" s="44">
        <v>55000</v>
      </c>
      <c r="F88" s="40" t="s">
        <v>115</v>
      </c>
    </row>
    <row r="89" spans="1:6" ht="15">
      <c r="A89" s="40" t="s">
        <v>145</v>
      </c>
      <c r="B89" s="40" t="s">
        <v>146</v>
      </c>
      <c r="C89" s="41">
        <v>41921</v>
      </c>
      <c r="D89" s="41">
        <v>43747</v>
      </c>
      <c r="E89" s="44">
        <v>21665</v>
      </c>
      <c r="F89" s="40" t="s">
        <v>147</v>
      </c>
    </row>
    <row r="90" spans="1:6" ht="15">
      <c r="A90" s="40" t="s">
        <v>176</v>
      </c>
      <c r="B90" s="40" t="s">
        <v>177</v>
      </c>
      <c r="C90" s="41">
        <v>41992</v>
      </c>
      <c r="D90" s="41">
        <v>47471</v>
      </c>
      <c r="E90" s="43">
        <v>153600</v>
      </c>
      <c r="F90" s="40" t="s">
        <v>178</v>
      </c>
    </row>
    <row r="91" spans="1:6" ht="15">
      <c r="A91" s="40" t="s">
        <v>196</v>
      </c>
      <c r="B91" s="40" t="s">
        <v>177</v>
      </c>
      <c r="C91" s="41">
        <v>41970</v>
      </c>
      <c r="D91" s="41">
        <v>47449</v>
      </c>
      <c r="E91" s="43">
        <v>183750</v>
      </c>
      <c r="F91" s="40" t="s">
        <v>197</v>
      </c>
    </row>
    <row r="92" spans="1:6" ht="15">
      <c r="A92" s="40"/>
      <c r="B92" s="40"/>
      <c r="C92" s="41"/>
      <c r="D92" s="41"/>
      <c r="E92" s="44">
        <f>SUM(E90:E91)</f>
        <v>337350</v>
      </c>
      <c r="F92" s="40"/>
    </row>
    <row r="93" spans="1:6" ht="15">
      <c r="A93" s="40" t="s">
        <v>299</v>
      </c>
      <c r="B93" s="40" t="s">
        <v>49</v>
      </c>
      <c r="C93" s="41">
        <v>41701.682504861106</v>
      </c>
      <c r="D93" s="41">
        <v>43527</v>
      </c>
      <c r="E93" s="43">
        <v>92123</v>
      </c>
      <c r="F93" s="40" t="s">
        <v>300</v>
      </c>
    </row>
    <row r="94" spans="1:6" ht="15">
      <c r="A94" s="40" t="s">
        <v>409</v>
      </c>
      <c r="B94" s="40" t="s">
        <v>49</v>
      </c>
      <c r="C94" s="41">
        <v>41563.7197446412</v>
      </c>
      <c r="D94" s="41">
        <v>43389</v>
      </c>
      <c r="E94" s="43">
        <v>129210</v>
      </c>
      <c r="F94" s="40" t="s">
        <v>410</v>
      </c>
    </row>
    <row r="95" spans="1:6" ht="15">
      <c r="A95" s="40" t="s">
        <v>476</v>
      </c>
      <c r="B95" s="40" t="s">
        <v>49</v>
      </c>
      <c r="C95" s="41">
        <v>41872.59941096065</v>
      </c>
      <c r="D95" s="41">
        <v>47351</v>
      </c>
      <c r="E95" s="43">
        <v>390000</v>
      </c>
      <c r="F95" s="40" t="s">
        <v>477</v>
      </c>
    </row>
    <row r="96" spans="1:6" ht="15">
      <c r="A96" s="40"/>
      <c r="B96" s="40"/>
      <c r="C96" s="41"/>
      <c r="D96" s="41"/>
      <c r="E96" s="44">
        <f>SUM(E93:E95)</f>
        <v>611333</v>
      </c>
      <c r="F96" s="40"/>
    </row>
    <row r="97" spans="1:6" ht="15">
      <c r="A97" s="40" t="s">
        <v>440</v>
      </c>
      <c r="B97" s="40" t="s">
        <v>163</v>
      </c>
      <c r="C97" s="41">
        <v>41311.43138865741</v>
      </c>
      <c r="D97" s="41">
        <v>43137</v>
      </c>
      <c r="E97" s="44">
        <v>110000</v>
      </c>
      <c r="F97" s="40" t="s">
        <v>441</v>
      </c>
    </row>
    <row r="98" spans="1:6" ht="17.25" customHeight="1">
      <c r="A98" s="40" t="s">
        <v>245</v>
      </c>
      <c r="B98" s="40" t="s">
        <v>72</v>
      </c>
      <c r="C98" s="41">
        <v>37589.62762415509</v>
      </c>
      <c r="D98" s="41">
        <v>50373</v>
      </c>
      <c r="E98" s="43">
        <v>55000</v>
      </c>
      <c r="F98" s="51" t="s">
        <v>246</v>
      </c>
    </row>
    <row r="99" spans="1:6" ht="15">
      <c r="A99" s="40" t="s">
        <v>138</v>
      </c>
      <c r="B99" s="40" t="s">
        <v>72</v>
      </c>
      <c r="C99" s="41">
        <v>37533.701450775465</v>
      </c>
      <c r="D99" s="41">
        <v>50317</v>
      </c>
      <c r="E99" s="43">
        <v>736700</v>
      </c>
      <c r="F99" s="40" t="s">
        <v>139</v>
      </c>
    </row>
    <row r="100" spans="1:6" ht="15">
      <c r="A100" s="40" t="s">
        <v>71</v>
      </c>
      <c r="B100" s="40" t="s">
        <v>72</v>
      </c>
      <c r="C100" s="41">
        <v>39197.422955243055</v>
      </c>
      <c r="D100" s="41">
        <v>50317</v>
      </c>
      <c r="E100" s="43">
        <v>165000</v>
      </c>
      <c r="F100" s="40" t="s">
        <v>73</v>
      </c>
    </row>
    <row r="101" spans="1:6" ht="15">
      <c r="A101" s="40"/>
      <c r="B101" s="40"/>
      <c r="C101" s="41"/>
      <c r="D101" s="41"/>
      <c r="E101" s="44">
        <f>SUM(E98:E100)</f>
        <v>956700</v>
      </c>
      <c r="F101" s="40"/>
    </row>
    <row r="102" spans="1:6" ht="15">
      <c r="A102" s="40" t="s">
        <v>109</v>
      </c>
      <c r="B102" s="40" t="s">
        <v>45</v>
      </c>
      <c r="C102" s="41">
        <v>39342.44324965277</v>
      </c>
      <c r="D102" s="41">
        <v>42783</v>
      </c>
      <c r="E102" s="44">
        <v>442000</v>
      </c>
      <c r="F102" s="40" t="s">
        <v>110</v>
      </c>
    </row>
    <row r="103" spans="1:6" ht="15">
      <c r="A103" s="40" t="s">
        <v>237</v>
      </c>
      <c r="B103" s="40" t="s">
        <v>238</v>
      </c>
      <c r="C103" s="41">
        <v>41953</v>
      </c>
      <c r="D103" s="41">
        <v>43779</v>
      </c>
      <c r="E103" s="44">
        <v>662400</v>
      </c>
      <c r="F103" s="40" t="s">
        <v>239</v>
      </c>
    </row>
    <row r="104" spans="1:6" ht="15">
      <c r="A104" s="40" t="s">
        <v>261</v>
      </c>
      <c r="B104" s="40" t="s">
        <v>262</v>
      </c>
      <c r="C104" s="41">
        <v>40544.480889004626</v>
      </c>
      <c r="D104" s="41">
        <v>55223</v>
      </c>
      <c r="E104" s="44">
        <v>380400</v>
      </c>
      <c r="F104" s="40" t="s">
        <v>263</v>
      </c>
    </row>
    <row r="105" spans="1:6" ht="15">
      <c r="A105" s="40" t="s">
        <v>173</v>
      </c>
      <c r="B105" s="40" t="s">
        <v>174</v>
      </c>
      <c r="C105" s="41">
        <v>41950</v>
      </c>
      <c r="D105" s="41">
        <v>43776</v>
      </c>
      <c r="E105" s="44">
        <v>29465</v>
      </c>
      <c r="F105" s="40" t="s">
        <v>175</v>
      </c>
    </row>
    <row r="106" spans="1:6" ht="15">
      <c r="A106" s="40" t="s">
        <v>290</v>
      </c>
      <c r="B106" s="40" t="s">
        <v>216</v>
      </c>
      <c r="C106" s="41">
        <v>41950</v>
      </c>
      <c r="D106" s="41">
        <v>43776</v>
      </c>
      <c r="E106" s="44">
        <v>186896</v>
      </c>
      <c r="F106" s="40" t="s">
        <v>291</v>
      </c>
    </row>
    <row r="107" spans="1:6" ht="15">
      <c r="A107" s="40" t="s">
        <v>211</v>
      </c>
      <c r="B107" s="40" t="s">
        <v>22</v>
      </c>
      <c r="C107" s="41">
        <v>41901.390869097224</v>
      </c>
      <c r="D107" s="41">
        <v>43727</v>
      </c>
      <c r="E107" s="43">
        <v>43587</v>
      </c>
      <c r="F107" s="40" t="s">
        <v>212</v>
      </c>
    </row>
    <row r="108" spans="1:6" ht="15">
      <c r="A108" s="40" t="s">
        <v>200</v>
      </c>
      <c r="B108" s="40" t="s">
        <v>22</v>
      </c>
      <c r="C108" s="41">
        <v>41563.75036454861</v>
      </c>
      <c r="D108" s="41">
        <v>43389</v>
      </c>
      <c r="E108" s="43">
        <v>19808</v>
      </c>
      <c r="F108" s="40" t="s">
        <v>201</v>
      </c>
    </row>
    <row r="109" spans="1:6" ht="15">
      <c r="A109" s="40" t="s">
        <v>317</v>
      </c>
      <c r="B109" s="40" t="s">
        <v>22</v>
      </c>
      <c r="C109" s="41">
        <v>41563.738434375</v>
      </c>
      <c r="D109" s="41">
        <v>43389</v>
      </c>
      <c r="E109" s="43">
        <v>18519</v>
      </c>
      <c r="F109" s="40" t="s">
        <v>318</v>
      </c>
    </row>
    <row r="110" spans="1:6" ht="15">
      <c r="A110" s="40" t="s">
        <v>421</v>
      </c>
      <c r="B110" s="40" t="s">
        <v>22</v>
      </c>
      <c r="C110" s="41">
        <v>41901.35879158565</v>
      </c>
      <c r="D110" s="41">
        <v>43727</v>
      </c>
      <c r="E110" s="43">
        <v>99738</v>
      </c>
      <c r="F110" s="40" t="s">
        <v>422</v>
      </c>
    </row>
    <row r="111" spans="1:6" ht="15">
      <c r="A111" s="40" t="s">
        <v>21</v>
      </c>
      <c r="B111" s="40" t="s">
        <v>22</v>
      </c>
      <c r="C111" s="41">
        <v>41901.366183067126</v>
      </c>
      <c r="D111" s="41">
        <v>43727</v>
      </c>
      <c r="E111" s="43">
        <v>31102</v>
      </c>
      <c r="F111" s="40" t="s">
        <v>23</v>
      </c>
    </row>
    <row r="112" spans="1:6" ht="15">
      <c r="A112" s="40"/>
      <c r="B112" s="40"/>
      <c r="C112" s="41"/>
      <c r="D112" s="41"/>
      <c r="E112" s="44">
        <f>SUM(E107:E111)</f>
        <v>212754</v>
      </c>
      <c r="F112" s="40"/>
    </row>
    <row r="113" spans="1:6" ht="15">
      <c r="A113" s="40" t="s">
        <v>46</v>
      </c>
      <c r="B113" s="40" t="s">
        <v>47</v>
      </c>
      <c r="C113" s="41">
        <v>41570.67285335648</v>
      </c>
      <c r="D113" s="41">
        <v>43396</v>
      </c>
      <c r="E113" s="44">
        <v>50000</v>
      </c>
      <c r="F113" s="40" t="s">
        <v>48</v>
      </c>
    </row>
    <row r="114" spans="1:6" ht="15">
      <c r="A114" s="40" t="s">
        <v>296</v>
      </c>
      <c r="B114" s="40" t="s">
        <v>297</v>
      </c>
      <c r="C114" s="41">
        <v>40539.47218295139</v>
      </c>
      <c r="D114" s="41">
        <v>42364</v>
      </c>
      <c r="E114" s="44">
        <v>12862</v>
      </c>
      <c r="F114" s="40" t="s">
        <v>298</v>
      </c>
    </row>
    <row r="115" spans="1:6" ht="15">
      <c r="A115" s="40" t="s">
        <v>394</v>
      </c>
      <c r="B115" s="40" t="s">
        <v>395</v>
      </c>
      <c r="C115" s="41">
        <v>41849.528635682866</v>
      </c>
      <c r="D115" s="41">
        <v>45502</v>
      </c>
      <c r="E115" s="44">
        <v>34563</v>
      </c>
      <c r="F115" s="40" t="s">
        <v>396</v>
      </c>
    </row>
    <row r="116" spans="1:6" ht="15">
      <c r="A116" s="40" t="s">
        <v>335</v>
      </c>
      <c r="B116" s="40" t="s">
        <v>39</v>
      </c>
      <c r="C116" s="41">
        <v>41311.4504670949</v>
      </c>
      <c r="D116" s="41">
        <v>43137</v>
      </c>
      <c r="E116" s="43">
        <v>440000</v>
      </c>
      <c r="F116" s="40" t="s">
        <v>336</v>
      </c>
    </row>
    <row r="117" spans="1:6" ht="15">
      <c r="A117" s="40" t="s">
        <v>63</v>
      </c>
      <c r="B117" s="40" t="s">
        <v>39</v>
      </c>
      <c r="C117" s="41">
        <v>41311.480758645834</v>
      </c>
      <c r="D117" s="41">
        <v>43137</v>
      </c>
      <c r="E117" s="43">
        <v>300000</v>
      </c>
      <c r="F117" s="40" t="s">
        <v>64</v>
      </c>
    </row>
    <row r="118" spans="1:6" ht="15">
      <c r="A118" s="40"/>
      <c r="B118" s="40"/>
      <c r="C118" s="41"/>
      <c r="D118" s="41"/>
      <c r="E118" s="44">
        <f>SUM(E116:E117)</f>
        <v>740000</v>
      </c>
      <c r="F118" s="40"/>
    </row>
    <row r="119" spans="1:6" ht="15">
      <c r="A119" s="40" t="s">
        <v>36</v>
      </c>
      <c r="B119" s="40" t="s">
        <v>37</v>
      </c>
      <c r="C119" s="41">
        <v>41814.442433599535</v>
      </c>
      <c r="D119" s="41">
        <v>47293</v>
      </c>
      <c r="E119" s="44">
        <v>333000</v>
      </c>
      <c r="F119" s="40" t="s">
        <v>38</v>
      </c>
    </row>
    <row r="120" spans="1:6" ht="15">
      <c r="A120" s="40" t="s">
        <v>288</v>
      </c>
      <c r="B120" s="40" t="s">
        <v>217</v>
      </c>
      <c r="C120" s="41">
        <v>41709.64749383102</v>
      </c>
      <c r="D120" s="41">
        <v>43535</v>
      </c>
      <c r="E120" s="44">
        <v>28792</v>
      </c>
      <c r="F120" s="40" t="s">
        <v>289</v>
      </c>
    </row>
    <row r="121" spans="1:6" ht="15">
      <c r="A121" s="40" t="s">
        <v>150</v>
      </c>
      <c r="B121" s="40" t="s">
        <v>151</v>
      </c>
      <c r="C121" s="41">
        <v>41311.66339741898</v>
      </c>
      <c r="D121" s="41">
        <v>43137</v>
      </c>
      <c r="E121" s="43">
        <v>55000</v>
      </c>
      <c r="F121" s="40" t="s">
        <v>152</v>
      </c>
    </row>
    <row r="122" spans="1:6" ht="15">
      <c r="A122" s="40" t="s">
        <v>386</v>
      </c>
      <c r="B122" s="40" t="s">
        <v>151</v>
      </c>
      <c r="C122" s="41">
        <v>41311.674335648146</v>
      </c>
      <c r="D122" s="41">
        <v>43137</v>
      </c>
      <c r="E122" s="43">
        <v>330000</v>
      </c>
      <c r="F122" s="40" t="s">
        <v>387</v>
      </c>
    </row>
    <row r="123" spans="1:6" ht="15">
      <c r="A123" s="40"/>
      <c r="B123" s="40"/>
      <c r="C123" s="41"/>
      <c r="D123" s="41"/>
      <c r="E123" s="44">
        <f>SUM(E121:E122)</f>
        <v>385000</v>
      </c>
      <c r="F123" s="40"/>
    </row>
    <row r="124" spans="1:6" ht="15">
      <c r="A124" s="40" t="s">
        <v>264</v>
      </c>
      <c r="B124" s="40" t="s">
        <v>265</v>
      </c>
      <c r="C124" s="41">
        <v>39356.48881377315</v>
      </c>
      <c r="D124" s="41">
        <v>44587</v>
      </c>
      <c r="E124" s="44">
        <v>94200</v>
      </c>
      <c r="F124" s="40" t="s">
        <v>266</v>
      </c>
    </row>
    <row r="125" spans="1:6" ht="15">
      <c r="A125" s="40" t="s">
        <v>313</v>
      </c>
      <c r="B125" s="40" t="s">
        <v>12</v>
      </c>
      <c r="C125" s="41">
        <v>39395.46876454861</v>
      </c>
      <c r="D125" s="41">
        <v>43048</v>
      </c>
      <c r="E125" s="43">
        <v>471700</v>
      </c>
      <c r="F125" s="40" t="s">
        <v>314</v>
      </c>
    </row>
    <row r="126" spans="1:6" ht="15">
      <c r="A126" s="40" t="s">
        <v>327</v>
      </c>
      <c r="B126" s="40" t="s">
        <v>12</v>
      </c>
      <c r="C126" s="41">
        <v>39395.4829537037</v>
      </c>
      <c r="D126" s="41">
        <v>43048</v>
      </c>
      <c r="E126" s="43">
        <v>162000</v>
      </c>
      <c r="F126" s="40" t="s">
        <v>328</v>
      </c>
    </row>
    <row r="127" spans="1:6" ht="15">
      <c r="A127" s="40" t="s">
        <v>347</v>
      </c>
      <c r="B127" s="40" t="s">
        <v>12</v>
      </c>
      <c r="C127" s="41">
        <v>41607.54841412037</v>
      </c>
      <c r="D127" s="41">
        <v>43433</v>
      </c>
      <c r="E127" s="43">
        <v>37838</v>
      </c>
      <c r="F127" s="40" t="s">
        <v>348</v>
      </c>
    </row>
    <row r="128" spans="1:6" ht="15">
      <c r="A128" s="40" t="s">
        <v>351</v>
      </c>
      <c r="B128" s="40" t="s">
        <v>12</v>
      </c>
      <c r="C128" s="41">
        <v>41901.438632604164</v>
      </c>
      <c r="D128" s="41">
        <v>43727</v>
      </c>
      <c r="E128" s="43">
        <v>149662</v>
      </c>
      <c r="F128" s="40" t="s">
        <v>352</v>
      </c>
    </row>
    <row r="129" spans="1:6" ht="15">
      <c r="A129" s="40" t="s">
        <v>355</v>
      </c>
      <c r="B129" s="40" t="s">
        <v>12</v>
      </c>
      <c r="C129" s="41">
        <v>41701.674623645835</v>
      </c>
      <c r="D129" s="41">
        <v>47180</v>
      </c>
      <c r="E129" s="43">
        <v>461197</v>
      </c>
      <c r="F129" s="40" t="s">
        <v>356</v>
      </c>
    </row>
    <row r="130" spans="1:6" ht="15">
      <c r="A130" s="40" t="s">
        <v>371</v>
      </c>
      <c r="B130" s="40" t="s">
        <v>12</v>
      </c>
      <c r="C130" s="41">
        <v>41607.55926574074</v>
      </c>
      <c r="D130" s="41">
        <v>43433</v>
      </c>
      <c r="E130" s="43">
        <v>43907</v>
      </c>
      <c r="F130" s="40" t="s">
        <v>372</v>
      </c>
    </row>
    <row r="131" spans="1:6" ht="15">
      <c r="A131" s="40" t="s">
        <v>401</v>
      </c>
      <c r="B131" s="40" t="s">
        <v>12</v>
      </c>
      <c r="C131" s="41">
        <v>41759.602575578705</v>
      </c>
      <c r="D131" s="41">
        <v>43585</v>
      </c>
      <c r="E131" s="43">
        <v>45535</v>
      </c>
      <c r="F131" s="40" t="s">
        <v>402</v>
      </c>
    </row>
    <row r="132" spans="1:6" ht="15">
      <c r="A132" s="40" t="s">
        <v>466</v>
      </c>
      <c r="B132" s="40" t="s">
        <v>12</v>
      </c>
      <c r="C132" s="41">
        <v>41565.61161223379</v>
      </c>
      <c r="D132" s="41">
        <v>43391</v>
      </c>
      <c r="E132" s="43">
        <v>63125</v>
      </c>
      <c r="F132" s="40" t="s">
        <v>467</v>
      </c>
    </row>
    <row r="133" spans="1:6" ht="15">
      <c r="A133" s="40" t="s">
        <v>255</v>
      </c>
      <c r="B133" s="40" t="s">
        <v>12</v>
      </c>
      <c r="C133" s="41">
        <v>39395.47586805555</v>
      </c>
      <c r="D133" s="41">
        <v>43048</v>
      </c>
      <c r="E133" s="43">
        <v>275000</v>
      </c>
      <c r="F133" s="40" t="s">
        <v>256</v>
      </c>
    </row>
    <row r="134" spans="1:6" ht="15">
      <c r="A134" s="40" t="s">
        <v>233</v>
      </c>
      <c r="B134" s="40" t="s">
        <v>12</v>
      </c>
      <c r="C134" s="41">
        <v>41565.625703819445</v>
      </c>
      <c r="D134" s="41">
        <v>43391</v>
      </c>
      <c r="E134" s="43">
        <v>174718</v>
      </c>
      <c r="F134" s="40" t="s">
        <v>234</v>
      </c>
    </row>
    <row r="135" spans="1:6" ht="15">
      <c r="A135" s="40" t="s">
        <v>223</v>
      </c>
      <c r="B135" s="40" t="s">
        <v>12</v>
      </c>
      <c r="C135" s="41">
        <v>41565.59253850694</v>
      </c>
      <c r="D135" s="41">
        <v>43390</v>
      </c>
      <c r="E135" s="43">
        <v>138885</v>
      </c>
      <c r="F135" s="40" t="s">
        <v>224</v>
      </c>
    </row>
    <row r="136" spans="1:6" ht="15">
      <c r="A136" s="40" t="s">
        <v>209</v>
      </c>
      <c r="B136" s="40" t="s">
        <v>12</v>
      </c>
      <c r="C136" s="41">
        <v>39324.50415763889</v>
      </c>
      <c r="D136" s="41">
        <v>42977</v>
      </c>
      <c r="E136" s="43">
        <v>841300</v>
      </c>
      <c r="F136" s="40" t="s">
        <v>210</v>
      </c>
    </row>
    <row r="137" spans="1:6" ht="15">
      <c r="A137" s="40" t="s">
        <v>189</v>
      </c>
      <c r="B137" s="40" t="s">
        <v>12</v>
      </c>
      <c r="C137" s="41">
        <v>41565.59920478009</v>
      </c>
      <c r="D137" s="41">
        <v>43391</v>
      </c>
      <c r="E137" s="43">
        <v>38728</v>
      </c>
      <c r="F137" s="40" t="s">
        <v>190</v>
      </c>
    </row>
    <row r="138" spans="1:6" ht="15">
      <c r="A138" s="40" t="s">
        <v>53</v>
      </c>
      <c r="B138" s="40" t="s">
        <v>12</v>
      </c>
      <c r="C138" s="41">
        <v>41701.66764267361</v>
      </c>
      <c r="D138" s="41">
        <v>47180</v>
      </c>
      <c r="E138" s="43">
        <v>308728</v>
      </c>
      <c r="F138" s="40" t="s">
        <v>54</v>
      </c>
    </row>
    <row r="139" spans="1:6" ht="15">
      <c r="A139" s="40"/>
      <c r="B139" s="40"/>
      <c r="C139" s="41"/>
      <c r="D139" s="41"/>
      <c r="E139" s="44">
        <f>SUM(E125:E138)</f>
        <v>3212323</v>
      </c>
      <c r="F139" s="40"/>
    </row>
    <row r="140" spans="1:6" ht="15">
      <c r="A140" s="40" t="s">
        <v>14</v>
      </c>
      <c r="B140" s="40" t="s">
        <v>15</v>
      </c>
      <c r="C140" s="41">
        <v>41849.535802199076</v>
      </c>
      <c r="D140" s="41">
        <v>45502</v>
      </c>
      <c r="E140" s="44">
        <v>123373</v>
      </c>
      <c r="F140" s="40" t="s">
        <v>16</v>
      </c>
    </row>
    <row r="141" spans="1:6" ht="15">
      <c r="A141" s="40" t="s">
        <v>119</v>
      </c>
      <c r="B141" s="40" t="s">
        <v>120</v>
      </c>
      <c r="C141" s="41">
        <v>39324.49703799768</v>
      </c>
      <c r="D141" s="41">
        <v>42977</v>
      </c>
      <c r="E141" s="44">
        <v>110000</v>
      </c>
      <c r="F141" s="40" t="s">
        <v>121</v>
      </c>
    </row>
    <row r="142" spans="1:6" ht="15">
      <c r="A142" s="40" t="s">
        <v>9</v>
      </c>
      <c r="B142" s="40" t="s">
        <v>10</v>
      </c>
      <c r="C142" s="41">
        <v>42025</v>
      </c>
      <c r="D142" s="41">
        <v>43871</v>
      </c>
      <c r="E142" s="44">
        <v>55000</v>
      </c>
      <c r="F142" s="40" t="s">
        <v>11</v>
      </c>
    </row>
    <row r="143" spans="1:6" ht="15">
      <c r="A143" s="55"/>
      <c r="B143" s="55"/>
      <c r="C143" s="55"/>
      <c r="D143" s="55"/>
      <c r="E143" s="56">
        <f>E2+E5+E10+E11+E12+E13+E18+E19+E23+E24+E25+E26+E27+E28+E29+E32+E33+E34+E35+E36+E37+E40+E41+E45+E51+E54+E55+E61+E62+E63+E64+E65+E66+E67+E70+E71+E74+E75+E76+E77+E80+E83+E84+E85+E86+E87+E88+E89+E92+E96+E97+E101+E102+E103+E104+E105+E106+E112+E113+E114+E115+E118+E119+E120+E123+E124+E139+E140+E141+E142</f>
        <v>24769807</v>
      </c>
      <c r="F143" s="55"/>
    </row>
  </sheetData>
  <sheetProtection/>
  <printOptions/>
  <pageMargins left="0.11811023622047245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60" zoomScaleNormal="60" zoomScalePageLayoutView="0" workbookViewId="0" topLeftCell="A1">
      <selection activeCell="F11" sqref="F11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2.57421875" style="0" customWidth="1"/>
    <col min="4" max="4" width="18.57421875" style="0" customWidth="1"/>
    <col min="5" max="5" width="23.140625" style="0" customWidth="1"/>
    <col min="6" max="6" width="26.8515625" style="0" customWidth="1"/>
  </cols>
  <sheetData>
    <row r="1" spans="1:6" ht="60.75">
      <c r="A1" s="2" t="s">
        <v>494</v>
      </c>
      <c r="B1" s="61" t="s">
        <v>0</v>
      </c>
      <c r="C1" s="62" t="s">
        <v>1</v>
      </c>
      <c r="D1" s="62" t="s">
        <v>2</v>
      </c>
      <c r="E1" s="63" t="s">
        <v>3</v>
      </c>
      <c r="F1" s="64" t="s">
        <v>495</v>
      </c>
    </row>
    <row r="2" spans="1:6" ht="20.25">
      <c r="A2" s="17" t="s">
        <v>283</v>
      </c>
      <c r="B2" s="17" t="s">
        <v>34</v>
      </c>
      <c r="C2" s="18">
        <v>41950</v>
      </c>
      <c r="D2" s="18">
        <v>43776</v>
      </c>
      <c r="E2" s="19">
        <v>25062</v>
      </c>
      <c r="F2" s="17" t="s">
        <v>284</v>
      </c>
    </row>
    <row r="3" spans="1:6" ht="20.25">
      <c r="A3" s="17" t="s">
        <v>33</v>
      </c>
      <c r="B3" s="17" t="s">
        <v>34</v>
      </c>
      <c r="C3" s="18">
        <v>41953</v>
      </c>
      <c r="D3" s="18">
        <v>43779</v>
      </c>
      <c r="E3" s="19">
        <v>41921</v>
      </c>
      <c r="F3" s="17" t="s">
        <v>35</v>
      </c>
    </row>
    <row r="4" spans="1:6" ht="20.25">
      <c r="A4" s="17" t="s">
        <v>249</v>
      </c>
      <c r="B4" s="17" t="s">
        <v>34</v>
      </c>
      <c r="C4" s="18">
        <v>41950</v>
      </c>
      <c r="D4" s="18">
        <v>43776</v>
      </c>
      <c r="E4" s="19">
        <v>31324</v>
      </c>
      <c r="F4" s="17" t="s">
        <v>250</v>
      </c>
    </row>
    <row r="5" spans="1:6" ht="20.25">
      <c r="A5" s="17" t="s">
        <v>397</v>
      </c>
      <c r="B5" s="17" t="s">
        <v>34</v>
      </c>
      <c r="C5" s="18">
        <v>41953</v>
      </c>
      <c r="D5" s="18">
        <v>43779</v>
      </c>
      <c r="E5" s="19">
        <v>185122</v>
      </c>
      <c r="F5" s="17" t="s">
        <v>398</v>
      </c>
    </row>
    <row r="6" spans="1:6" ht="20.25">
      <c r="A6" s="17" t="s">
        <v>405</v>
      </c>
      <c r="B6" s="17" t="s">
        <v>34</v>
      </c>
      <c r="C6" s="18">
        <v>41950</v>
      </c>
      <c r="D6" s="18">
        <v>43776</v>
      </c>
      <c r="E6" s="19">
        <v>189389</v>
      </c>
      <c r="F6" s="17" t="s">
        <v>406</v>
      </c>
    </row>
    <row r="7" spans="1:6" ht="20.25">
      <c r="A7" s="17" t="s">
        <v>413</v>
      </c>
      <c r="B7" s="17" t="s">
        <v>34</v>
      </c>
      <c r="C7" s="18">
        <v>41950</v>
      </c>
      <c r="D7" s="18">
        <v>43776</v>
      </c>
      <c r="E7" s="19">
        <v>43620</v>
      </c>
      <c r="F7" s="17" t="s">
        <v>414</v>
      </c>
    </row>
    <row r="8" spans="1:6" ht="20.25">
      <c r="A8" s="17" t="s">
        <v>417</v>
      </c>
      <c r="B8" s="17" t="s">
        <v>34</v>
      </c>
      <c r="C8" s="18">
        <v>41950</v>
      </c>
      <c r="D8" s="18">
        <v>43776</v>
      </c>
      <c r="E8" s="19">
        <v>29840</v>
      </c>
      <c r="F8" s="17" t="s">
        <v>418</v>
      </c>
    </row>
    <row r="9" spans="1:6" ht="20.25">
      <c r="A9" s="17" t="s">
        <v>460</v>
      </c>
      <c r="B9" s="17" t="s">
        <v>34</v>
      </c>
      <c r="C9" s="18">
        <v>41950</v>
      </c>
      <c r="D9" s="18">
        <v>43776</v>
      </c>
      <c r="E9" s="19">
        <v>22071</v>
      </c>
      <c r="F9" s="17" t="s">
        <v>461</v>
      </c>
    </row>
    <row r="10" spans="1:6" ht="20.25">
      <c r="A10" s="17" t="s">
        <v>480</v>
      </c>
      <c r="B10" s="17" t="s">
        <v>34</v>
      </c>
      <c r="C10" s="18">
        <v>41953</v>
      </c>
      <c r="D10" s="18">
        <v>43779</v>
      </c>
      <c r="E10" s="19">
        <v>61340</v>
      </c>
      <c r="F10" s="17" t="s">
        <v>481</v>
      </c>
    </row>
    <row r="11" spans="1:6" ht="20.25">
      <c r="A11" s="17" t="s">
        <v>484</v>
      </c>
      <c r="B11" s="17" t="s">
        <v>34</v>
      </c>
      <c r="C11" s="18">
        <v>41950</v>
      </c>
      <c r="D11" s="18">
        <v>43776</v>
      </c>
      <c r="E11" s="19">
        <v>16695</v>
      </c>
      <c r="F11" s="17" t="s">
        <v>485</v>
      </c>
    </row>
    <row r="12" spans="1:6" ht="20.25">
      <c r="A12" s="17" t="s">
        <v>111</v>
      </c>
      <c r="B12" s="17" t="s">
        <v>34</v>
      </c>
      <c r="C12" s="18">
        <v>41950</v>
      </c>
      <c r="D12" s="18">
        <v>43776</v>
      </c>
      <c r="E12" s="19">
        <v>18040</v>
      </c>
      <c r="F12" s="17" t="s">
        <v>112</v>
      </c>
    </row>
    <row r="13" spans="1:6" ht="20.25">
      <c r="A13" s="17" t="s">
        <v>363</v>
      </c>
      <c r="B13" s="17" t="s">
        <v>34</v>
      </c>
      <c r="C13" s="18">
        <v>41950</v>
      </c>
      <c r="D13" s="18">
        <v>43776</v>
      </c>
      <c r="E13" s="19">
        <v>4537</v>
      </c>
      <c r="F13" s="17" t="s">
        <v>364</v>
      </c>
    </row>
    <row r="14" spans="1:6" ht="20.25">
      <c r="A14" s="20"/>
      <c r="B14" s="20"/>
      <c r="C14" s="20"/>
      <c r="D14" s="20"/>
      <c r="E14" s="21">
        <f>SUM(E2:E13)</f>
        <v>668961</v>
      </c>
      <c r="F14" s="20"/>
    </row>
    <row r="15" spans="1:6" ht="20.25">
      <c r="A15" s="17" t="s">
        <v>235</v>
      </c>
      <c r="B15" s="17" t="s">
        <v>27</v>
      </c>
      <c r="C15" s="18">
        <v>39289.47987746527</v>
      </c>
      <c r="D15" s="18">
        <v>42942</v>
      </c>
      <c r="E15" s="19">
        <v>52700</v>
      </c>
      <c r="F15" s="17" t="s">
        <v>236</v>
      </c>
    </row>
    <row r="16" spans="1:6" ht="20.25">
      <c r="A16" s="17" t="s">
        <v>131</v>
      </c>
      <c r="B16" s="17" t="s">
        <v>27</v>
      </c>
      <c r="C16" s="18">
        <v>42027</v>
      </c>
      <c r="D16" s="18">
        <v>43871</v>
      </c>
      <c r="E16" s="19">
        <v>537120</v>
      </c>
      <c r="F16" s="17" t="s">
        <v>132</v>
      </c>
    </row>
    <row r="17" spans="1:6" ht="20.25">
      <c r="A17" s="17"/>
      <c r="B17" s="17"/>
      <c r="C17" s="18"/>
      <c r="D17" s="18"/>
      <c r="E17" s="21">
        <f>SUM(E15:E16)</f>
        <v>589820</v>
      </c>
      <c r="F17" s="17"/>
    </row>
    <row r="18" spans="1:6" ht="20.25">
      <c r="A18" s="17" t="s">
        <v>194</v>
      </c>
      <c r="B18" s="17" t="s">
        <v>141</v>
      </c>
      <c r="C18" s="18">
        <v>40544.74292820602</v>
      </c>
      <c r="D18" s="18">
        <v>44949</v>
      </c>
      <c r="E18" s="19">
        <v>2926600</v>
      </c>
      <c r="F18" s="17" t="s">
        <v>195</v>
      </c>
    </row>
    <row r="19" spans="1:6" ht="20.25">
      <c r="A19" s="17" t="s">
        <v>343</v>
      </c>
      <c r="B19" s="17" t="s">
        <v>141</v>
      </c>
      <c r="C19" s="18">
        <v>40544.43858306713</v>
      </c>
      <c r="D19" s="18">
        <v>44344</v>
      </c>
      <c r="E19" s="19">
        <v>543100</v>
      </c>
      <c r="F19" s="17" t="s">
        <v>344</v>
      </c>
    </row>
    <row r="20" spans="1:6" ht="20.25">
      <c r="A20" s="17" t="s">
        <v>140</v>
      </c>
      <c r="B20" s="17" t="s">
        <v>141</v>
      </c>
      <c r="C20" s="18">
        <v>40532.730371527774</v>
      </c>
      <c r="D20" s="18">
        <v>42358</v>
      </c>
      <c r="E20" s="19">
        <v>28800</v>
      </c>
      <c r="F20" s="17" t="s">
        <v>142</v>
      </c>
    </row>
    <row r="21" spans="1:6" ht="20.25">
      <c r="A21" s="17"/>
      <c r="B21" s="17"/>
      <c r="C21" s="18"/>
      <c r="D21" s="18"/>
      <c r="E21" s="21">
        <f>SUM(E18:E20)</f>
        <v>3498500</v>
      </c>
      <c r="F21" s="17"/>
    </row>
    <row r="22" spans="1:6" ht="20.25">
      <c r="A22" s="17" t="s">
        <v>4</v>
      </c>
      <c r="B22" s="17" t="s">
        <v>5</v>
      </c>
      <c r="C22" s="18">
        <v>40242.4740221412</v>
      </c>
      <c r="D22" s="18">
        <v>42067</v>
      </c>
      <c r="E22" s="19">
        <v>272500</v>
      </c>
      <c r="F22" s="17" t="s">
        <v>6</v>
      </c>
    </row>
    <row r="23" spans="1:6" ht="20.25">
      <c r="A23" s="17" t="s">
        <v>213</v>
      </c>
      <c r="B23" s="17" t="s">
        <v>5</v>
      </c>
      <c r="C23" s="18">
        <v>40627.72101612268</v>
      </c>
      <c r="D23" s="18">
        <v>44279</v>
      </c>
      <c r="E23" s="19">
        <v>611500</v>
      </c>
      <c r="F23" s="17" t="s">
        <v>214</v>
      </c>
    </row>
    <row r="24" spans="1:6" ht="20.25">
      <c r="A24" s="17" t="s">
        <v>253</v>
      </c>
      <c r="B24" s="17" t="s">
        <v>5</v>
      </c>
      <c r="C24" s="18">
        <v>40242.51772207176</v>
      </c>
      <c r="D24" s="18">
        <v>42067</v>
      </c>
      <c r="E24" s="19">
        <v>493000</v>
      </c>
      <c r="F24" s="17" t="s">
        <v>254</v>
      </c>
    </row>
    <row r="25" spans="1:6" ht="20.25">
      <c r="A25" s="17" t="s">
        <v>7</v>
      </c>
      <c r="B25" s="17" t="s">
        <v>5</v>
      </c>
      <c r="C25" s="18">
        <v>40242.4622202199</v>
      </c>
      <c r="D25" s="18">
        <v>42067</v>
      </c>
      <c r="E25" s="19">
        <v>885800</v>
      </c>
      <c r="F25" s="17" t="s">
        <v>8</v>
      </c>
    </row>
    <row r="26" spans="1:6" ht="20.25">
      <c r="A26" s="17" t="s">
        <v>55</v>
      </c>
      <c r="B26" s="17" t="s">
        <v>5</v>
      </c>
      <c r="C26" s="18">
        <v>40242.50147403935</v>
      </c>
      <c r="D26" s="18">
        <v>42067</v>
      </c>
      <c r="E26" s="19">
        <v>330200</v>
      </c>
      <c r="F26" s="17" t="s">
        <v>56</v>
      </c>
    </row>
    <row r="27" spans="1:6" ht="20.25">
      <c r="A27" s="20"/>
      <c r="B27" s="20"/>
      <c r="C27" s="20"/>
      <c r="D27" s="20"/>
      <c r="E27" s="21">
        <f>SUM(E22:E26)</f>
        <v>2593000</v>
      </c>
      <c r="F27" s="20"/>
    </row>
    <row r="28" spans="1:6" ht="20.25">
      <c r="A28" s="17" t="s">
        <v>278</v>
      </c>
      <c r="B28" s="17" t="s">
        <v>29</v>
      </c>
      <c r="C28" s="18">
        <v>41607.54508877315</v>
      </c>
      <c r="D28" s="18">
        <v>43433</v>
      </c>
      <c r="E28" s="19">
        <v>51236</v>
      </c>
      <c r="F28" s="17" t="s">
        <v>279</v>
      </c>
    </row>
    <row r="29" spans="1:6" ht="20.25">
      <c r="A29" s="17" t="s">
        <v>251</v>
      </c>
      <c r="B29" s="17" t="s">
        <v>29</v>
      </c>
      <c r="C29" s="18">
        <v>41754.71164667824</v>
      </c>
      <c r="D29" s="18">
        <v>43580</v>
      </c>
      <c r="E29" s="19">
        <v>44236</v>
      </c>
      <c r="F29" s="17" t="s">
        <v>252</v>
      </c>
    </row>
    <row r="30" spans="1:6" ht="20.25">
      <c r="A30" s="17" t="s">
        <v>28</v>
      </c>
      <c r="B30" s="17" t="s">
        <v>29</v>
      </c>
      <c r="C30" s="18">
        <v>41956</v>
      </c>
      <c r="D30" s="18">
        <v>43782</v>
      </c>
      <c r="E30" s="19">
        <v>6419</v>
      </c>
      <c r="F30" s="17" t="s">
        <v>30</v>
      </c>
    </row>
    <row r="31" spans="1:6" ht="20.25">
      <c r="A31" s="17" t="s">
        <v>88</v>
      </c>
      <c r="B31" s="17" t="s">
        <v>29</v>
      </c>
      <c r="C31" s="18">
        <v>41607.57151744213</v>
      </c>
      <c r="D31" s="18">
        <v>43433</v>
      </c>
      <c r="E31" s="19">
        <v>318076</v>
      </c>
      <c r="F31" s="17" t="s">
        <v>89</v>
      </c>
    </row>
    <row r="32" spans="1:6" ht="20.25">
      <c r="A32" s="17" t="s">
        <v>99</v>
      </c>
      <c r="B32" s="17" t="s">
        <v>29</v>
      </c>
      <c r="C32" s="18">
        <v>41605.53175347222</v>
      </c>
      <c r="D32" s="18">
        <v>43431</v>
      </c>
      <c r="E32" s="19">
        <v>28386</v>
      </c>
      <c r="F32" s="17" t="s">
        <v>100</v>
      </c>
    </row>
    <row r="33" spans="1:6" ht="20.25">
      <c r="A33" s="17" t="s">
        <v>107</v>
      </c>
      <c r="B33" s="17" t="s">
        <v>29</v>
      </c>
      <c r="C33" s="18">
        <v>41605.74729545139</v>
      </c>
      <c r="D33" s="18">
        <v>43431</v>
      </c>
      <c r="E33" s="19">
        <v>10306</v>
      </c>
      <c r="F33" s="17" t="s">
        <v>108</v>
      </c>
    </row>
    <row r="34" spans="1:6" ht="20.25">
      <c r="A34" s="17" t="s">
        <v>122</v>
      </c>
      <c r="B34" s="17" t="s">
        <v>29</v>
      </c>
      <c r="C34" s="18">
        <v>41563.763659375</v>
      </c>
      <c r="D34" s="18">
        <v>43389</v>
      </c>
      <c r="E34" s="19">
        <v>16913</v>
      </c>
      <c r="F34" s="17" t="s">
        <v>123</v>
      </c>
    </row>
    <row r="35" spans="1:6" ht="20.25">
      <c r="A35" s="17" t="s">
        <v>143</v>
      </c>
      <c r="B35" s="17" t="s">
        <v>29</v>
      </c>
      <c r="C35" s="18">
        <v>41754.69459375</v>
      </c>
      <c r="D35" s="18">
        <v>43580</v>
      </c>
      <c r="E35" s="19">
        <v>21886</v>
      </c>
      <c r="F35" s="17" t="s">
        <v>144</v>
      </c>
    </row>
    <row r="36" spans="1:6" ht="20.25">
      <c r="A36" s="17" t="s">
        <v>148</v>
      </c>
      <c r="B36" s="17" t="s">
        <v>29</v>
      </c>
      <c r="C36" s="18">
        <v>41605.75174186342</v>
      </c>
      <c r="D36" s="18">
        <v>43431</v>
      </c>
      <c r="E36" s="19">
        <v>76733</v>
      </c>
      <c r="F36" s="17" t="s">
        <v>149</v>
      </c>
    </row>
    <row r="37" spans="1:6" ht="20.25">
      <c r="A37" s="17" t="s">
        <v>156</v>
      </c>
      <c r="B37" s="17" t="s">
        <v>29</v>
      </c>
      <c r="C37" s="18">
        <v>39448.72763931713</v>
      </c>
      <c r="D37" s="18">
        <v>54019</v>
      </c>
      <c r="E37" s="19">
        <v>2620000</v>
      </c>
      <c r="F37" s="17" t="s">
        <v>157</v>
      </c>
    </row>
    <row r="38" spans="1:6" ht="20.25">
      <c r="A38" s="17" t="s">
        <v>164</v>
      </c>
      <c r="B38" s="17" t="s">
        <v>29</v>
      </c>
      <c r="C38" s="18">
        <v>41754.730325081015</v>
      </c>
      <c r="D38" s="18">
        <v>43580</v>
      </c>
      <c r="E38" s="19">
        <v>38678</v>
      </c>
      <c r="F38" s="17" t="s">
        <v>165</v>
      </c>
    </row>
    <row r="39" spans="1:6" ht="20.25">
      <c r="A39" s="17" t="s">
        <v>240</v>
      </c>
      <c r="B39" s="17" t="s">
        <v>29</v>
      </c>
      <c r="C39" s="18">
        <v>41605.743710532406</v>
      </c>
      <c r="D39" s="18">
        <v>43431</v>
      </c>
      <c r="E39" s="19">
        <v>15121</v>
      </c>
      <c r="F39" s="17" t="s">
        <v>241</v>
      </c>
    </row>
    <row r="40" spans="1:6" ht="20.25">
      <c r="A40" s="17" t="s">
        <v>247</v>
      </c>
      <c r="B40" s="17" t="s">
        <v>29</v>
      </c>
      <c r="C40" s="18">
        <v>41563.75455543982</v>
      </c>
      <c r="D40" s="18">
        <v>43389</v>
      </c>
      <c r="E40" s="19">
        <v>117537</v>
      </c>
      <c r="F40" s="17" t="s">
        <v>248</v>
      </c>
    </row>
    <row r="41" spans="1:6" ht="20.25">
      <c r="A41" s="17" t="s">
        <v>269</v>
      </c>
      <c r="B41" s="17" t="s">
        <v>29</v>
      </c>
      <c r="C41" s="18">
        <v>41605.52810833333</v>
      </c>
      <c r="D41" s="18">
        <v>43431</v>
      </c>
      <c r="E41" s="19">
        <v>55511</v>
      </c>
      <c r="F41" s="17" t="s">
        <v>270</v>
      </c>
    </row>
    <row r="42" spans="1:6" ht="20.25">
      <c r="A42" s="17" t="s">
        <v>271</v>
      </c>
      <c r="B42" s="17" t="s">
        <v>29</v>
      </c>
      <c r="C42" s="18">
        <v>41607.555774884255</v>
      </c>
      <c r="D42" s="18">
        <v>43433</v>
      </c>
      <c r="E42" s="19">
        <v>120360</v>
      </c>
      <c r="F42" s="17" t="s">
        <v>272</v>
      </c>
    </row>
    <row r="43" spans="1:6" ht="20.25">
      <c r="A43" s="17" t="s">
        <v>286</v>
      </c>
      <c r="B43" s="17" t="s">
        <v>29</v>
      </c>
      <c r="C43" s="18">
        <v>41605.73122141203</v>
      </c>
      <c r="D43" s="18">
        <v>43431</v>
      </c>
      <c r="E43" s="19">
        <v>13799</v>
      </c>
      <c r="F43" s="17" t="s">
        <v>287</v>
      </c>
    </row>
    <row r="44" spans="1:6" ht="20.25">
      <c r="A44" s="17" t="s">
        <v>292</v>
      </c>
      <c r="B44" s="17" t="s">
        <v>29</v>
      </c>
      <c r="C44" s="18">
        <v>41605.755460960645</v>
      </c>
      <c r="D44" s="18">
        <v>43431</v>
      </c>
      <c r="E44" s="19">
        <v>59574</v>
      </c>
      <c r="F44" s="17" t="s">
        <v>293</v>
      </c>
    </row>
    <row r="45" spans="1:6" ht="20.25">
      <c r="A45" s="17" t="s">
        <v>308</v>
      </c>
      <c r="B45" s="17" t="s">
        <v>29</v>
      </c>
      <c r="C45" s="18">
        <v>41607.57834163194</v>
      </c>
      <c r="D45" s="18">
        <v>43433</v>
      </c>
      <c r="E45" s="19">
        <v>80942</v>
      </c>
      <c r="F45" s="17" t="s">
        <v>309</v>
      </c>
    </row>
    <row r="46" spans="1:6" ht="20.25">
      <c r="A46" s="17" t="s">
        <v>325</v>
      </c>
      <c r="B46" s="17" t="s">
        <v>29</v>
      </c>
      <c r="C46" s="18">
        <v>41754.70218978009</v>
      </c>
      <c r="D46" s="18">
        <v>43580</v>
      </c>
      <c r="E46" s="19">
        <v>59808</v>
      </c>
      <c r="F46" s="17" t="s">
        <v>326</v>
      </c>
    </row>
    <row r="47" spans="1:6" ht="20.25">
      <c r="A47" s="17" t="s">
        <v>329</v>
      </c>
      <c r="B47" s="17" t="s">
        <v>29</v>
      </c>
      <c r="C47" s="18">
        <v>41605.5422471412</v>
      </c>
      <c r="D47" s="18">
        <v>43431</v>
      </c>
      <c r="E47" s="19">
        <v>19396</v>
      </c>
      <c r="F47" s="17" t="s">
        <v>330</v>
      </c>
    </row>
    <row r="48" spans="1:6" ht="20.25">
      <c r="A48" s="17" t="s">
        <v>331</v>
      </c>
      <c r="B48" s="17" t="s">
        <v>29</v>
      </c>
      <c r="C48" s="18">
        <v>41605.67740864583</v>
      </c>
      <c r="D48" s="18">
        <v>43431</v>
      </c>
      <c r="E48" s="19">
        <v>119082</v>
      </c>
      <c r="F48" s="17" t="s">
        <v>332</v>
      </c>
    </row>
    <row r="49" spans="1:6" ht="20.25">
      <c r="A49" s="17" t="s">
        <v>333</v>
      </c>
      <c r="B49" s="17" t="s">
        <v>29</v>
      </c>
      <c r="C49" s="18">
        <v>41605.538913460645</v>
      </c>
      <c r="D49" s="18">
        <v>43431</v>
      </c>
      <c r="E49" s="19">
        <v>21979</v>
      </c>
      <c r="F49" s="17" t="s">
        <v>334</v>
      </c>
    </row>
    <row r="50" spans="1:6" ht="20.25">
      <c r="A50" s="17" t="s">
        <v>341</v>
      </c>
      <c r="B50" s="17" t="s">
        <v>29</v>
      </c>
      <c r="C50" s="18">
        <v>41754.71601701389</v>
      </c>
      <c r="D50" s="18">
        <v>43580</v>
      </c>
      <c r="E50" s="19">
        <v>13766</v>
      </c>
      <c r="F50" s="17" t="s">
        <v>342</v>
      </c>
    </row>
    <row r="51" spans="1:6" ht="20.25">
      <c r="A51" s="17" t="s">
        <v>349</v>
      </c>
      <c r="B51" s="17" t="s">
        <v>29</v>
      </c>
      <c r="C51" s="18">
        <v>41605.776253240736</v>
      </c>
      <c r="D51" s="18">
        <v>43431</v>
      </c>
      <c r="E51" s="19">
        <v>22239</v>
      </c>
      <c r="F51" s="17" t="s">
        <v>350</v>
      </c>
    </row>
    <row r="52" spans="1:6" ht="20.25">
      <c r="A52" s="17" t="s">
        <v>365</v>
      </c>
      <c r="B52" s="17" t="s">
        <v>29</v>
      </c>
      <c r="C52" s="18">
        <v>41563.75878978009</v>
      </c>
      <c r="D52" s="18">
        <v>43389</v>
      </c>
      <c r="E52" s="19">
        <v>53457</v>
      </c>
      <c r="F52" s="17" t="s">
        <v>366</v>
      </c>
    </row>
    <row r="53" spans="1:6" ht="20.25">
      <c r="A53" s="17" t="s">
        <v>399</v>
      </c>
      <c r="B53" s="17" t="s">
        <v>29</v>
      </c>
      <c r="C53" s="18">
        <v>41607.56565949074</v>
      </c>
      <c r="D53" s="18">
        <v>43433</v>
      </c>
      <c r="E53" s="19">
        <v>346104</v>
      </c>
      <c r="F53" s="17" t="s">
        <v>400</v>
      </c>
    </row>
    <row r="54" spans="1:6" ht="20.25">
      <c r="A54" s="17" t="s">
        <v>411</v>
      </c>
      <c r="B54" s="17" t="s">
        <v>29</v>
      </c>
      <c r="C54" s="18">
        <v>41607.55132936342</v>
      </c>
      <c r="D54" s="18">
        <v>43433</v>
      </c>
      <c r="E54" s="19">
        <v>53355</v>
      </c>
      <c r="F54" s="17" t="s">
        <v>412</v>
      </c>
    </row>
    <row r="55" spans="1:6" ht="20.25">
      <c r="A55" s="17" t="s">
        <v>415</v>
      </c>
      <c r="B55" s="17" t="s">
        <v>29</v>
      </c>
      <c r="C55" s="18">
        <v>41754.72583614583</v>
      </c>
      <c r="D55" s="18">
        <v>43580</v>
      </c>
      <c r="E55" s="19">
        <v>35503</v>
      </c>
      <c r="F55" s="17" t="s">
        <v>416</v>
      </c>
    </row>
    <row r="56" spans="1:6" ht="20.25">
      <c r="A56" s="17" t="s">
        <v>419</v>
      </c>
      <c r="B56" s="17" t="s">
        <v>29</v>
      </c>
      <c r="C56" s="18">
        <v>41754.721255902776</v>
      </c>
      <c r="D56" s="18">
        <v>43580</v>
      </c>
      <c r="E56" s="19">
        <v>56893</v>
      </c>
      <c r="F56" s="17" t="s">
        <v>420</v>
      </c>
    </row>
    <row r="57" spans="1:6" ht="20.25">
      <c r="A57" s="17" t="s">
        <v>425</v>
      </c>
      <c r="B57" s="17" t="s">
        <v>29</v>
      </c>
      <c r="C57" s="18">
        <v>41565.6186996875</v>
      </c>
      <c r="D57" s="18">
        <v>43391</v>
      </c>
      <c r="E57" s="19">
        <v>220396</v>
      </c>
      <c r="F57" s="17" t="s">
        <v>426</v>
      </c>
    </row>
    <row r="58" spans="1:6" ht="20.25">
      <c r="A58" s="17" t="s">
        <v>444</v>
      </c>
      <c r="B58" s="17" t="s">
        <v>29</v>
      </c>
      <c r="C58" s="18">
        <v>41607.56853946759</v>
      </c>
      <c r="D58" s="18">
        <v>43433</v>
      </c>
      <c r="E58" s="19">
        <v>54136</v>
      </c>
      <c r="F58" s="17" t="s">
        <v>445</v>
      </c>
    </row>
    <row r="59" spans="1:6" ht="20.25">
      <c r="A59" s="17" t="s">
        <v>454</v>
      </c>
      <c r="B59" s="17" t="s">
        <v>29</v>
      </c>
      <c r="C59" s="18">
        <v>41607.57525350694</v>
      </c>
      <c r="D59" s="18">
        <v>43433</v>
      </c>
      <c r="E59" s="19">
        <v>47323</v>
      </c>
      <c r="F59" s="17" t="s">
        <v>455</v>
      </c>
    </row>
    <row r="60" spans="1:6" ht="20.25">
      <c r="A60" s="17" t="s">
        <v>456</v>
      </c>
      <c r="B60" s="17" t="s">
        <v>29</v>
      </c>
      <c r="C60" s="18">
        <v>41605.5358383912</v>
      </c>
      <c r="D60" s="18">
        <v>43431</v>
      </c>
      <c r="E60" s="19">
        <v>47899</v>
      </c>
      <c r="F60" s="17" t="s">
        <v>457</v>
      </c>
    </row>
    <row r="61" spans="1:6" ht="20.25">
      <c r="A61" s="17" t="s">
        <v>462</v>
      </c>
      <c r="B61" s="17" t="s">
        <v>29</v>
      </c>
      <c r="C61" s="18">
        <v>41607.56273726852</v>
      </c>
      <c r="D61" s="18">
        <v>43433</v>
      </c>
      <c r="E61" s="19">
        <v>87797</v>
      </c>
      <c r="F61" s="17" t="s">
        <v>463</v>
      </c>
    </row>
    <row r="62" spans="1:6" ht="20.25">
      <c r="A62" s="17" t="s">
        <v>470</v>
      </c>
      <c r="B62" s="17" t="s">
        <v>29</v>
      </c>
      <c r="C62" s="18">
        <v>41605.780493136575</v>
      </c>
      <c r="D62" s="18">
        <v>43431</v>
      </c>
      <c r="E62" s="19">
        <v>6888</v>
      </c>
      <c r="F62" s="17" t="s">
        <v>471</v>
      </c>
    </row>
    <row r="63" spans="1:6" ht="20.25">
      <c r="A63" s="17" t="s">
        <v>472</v>
      </c>
      <c r="B63" s="17" t="s">
        <v>29</v>
      </c>
      <c r="C63" s="18">
        <v>41605.75900497685</v>
      </c>
      <c r="D63" s="18">
        <v>43431</v>
      </c>
      <c r="E63" s="19">
        <v>29051</v>
      </c>
      <c r="F63" s="17" t="s">
        <v>473</v>
      </c>
    </row>
    <row r="64" spans="1:6" ht="20.25">
      <c r="A64" s="17" t="s">
        <v>488</v>
      </c>
      <c r="B64" s="17" t="s">
        <v>29</v>
      </c>
      <c r="C64" s="18">
        <v>41956</v>
      </c>
      <c r="D64" s="18">
        <v>43782</v>
      </c>
      <c r="E64" s="19">
        <v>20709</v>
      </c>
      <c r="F64" s="17" t="s">
        <v>489</v>
      </c>
    </row>
    <row r="65" spans="1:6" ht="20.25">
      <c r="A65" s="17" t="s">
        <v>492</v>
      </c>
      <c r="B65" s="17" t="s">
        <v>29</v>
      </c>
      <c r="C65" s="18">
        <v>41605.52392233796</v>
      </c>
      <c r="D65" s="18">
        <v>43431</v>
      </c>
      <c r="E65" s="19">
        <v>123649</v>
      </c>
      <c r="F65" s="17" t="s">
        <v>493</v>
      </c>
    </row>
    <row r="66" spans="1:6" ht="20.25">
      <c r="A66" s="20"/>
      <c r="B66" s="20"/>
      <c r="C66" s="20"/>
      <c r="D66" s="20"/>
      <c r="E66" s="21">
        <f>SUM(E28:E65)</f>
        <v>5135143</v>
      </c>
      <c r="F66" s="20"/>
    </row>
    <row r="67" spans="1:6" ht="20.25">
      <c r="A67" s="17" t="s">
        <v>171</v>
      </c>
      <c r="B67" s="17" t="s">
        <v>124</v>
      </c>
      <c r="C67" s="18">
        <v>41611.59459181713</v>
      </c>
      <c r="D67" s="18">
        <v>47090</v>
      </c>
      <c r="E67" s="19">
        <v>163555</v>
      </c>
      <c r="F67" s="17" t="s">
        <v>172</v>
      </c>
    </row>
    <row r="68" spans="1:6" ht="20.25">
      <c r="A68" s="20"/>
      <c r="B68" s="20"/>
      <c r="C68" s="20"/>
      <c r="D68" s="20"/>
      <c r="E68" s="21">
        <f>SUM(E67)</f>
        <v>163555</v>
      </c>
      <c r="F68" s="20"/>
    </row>
    <row r="69" spans="1:6" ht="20.25">
      <c r="A69" s="17" t="s">
        <v>166</v>
      </c>
      <c r="B69" s="17" t="s">
        <v>81</v>
      </c>
      <c r="C69" s="18">
        <v>40469.71510196759</v>
      </c>
      <c r="D69" s="18">
        <v>42295</v>
      </c>
      <c r="E69" s="19">
        <v>16230</v>
      </c>
      <c r="F69" s="17" t="s">
        <v>167</v>
      </c>
    </row>
    <row r="70" spans="1:6" ht="20.25">
      <c r="A70" s="20"/>
      <c r="B70" s="20"/>
      <c r="C70" s="20"/>
      <c r="D70" s="20"/>
      <c r="E70" s="21">
        <v>16230</v>
      </c>
      <c r="F70" s="20"/>
    </row>
    <row r="71" spans="1:6" ht="20.25">
      <c r="A71" s="17" t="s">
        <v>434</v>
      </c>
      <c r="B71" s="17" t="s">
        <v>435</v>
      </c>
      <c r="C71" s="18">
        <v>40281.41761859954</v>
      </c>
      <c r="D71" s="18">
        <v>42106</v>
      </c>
      <c r="E71" s="19">
        <v>24200</v>
      </c>
      <c r="F71" s="17" t="s">
        <v>436</v>
      </c>
    </row>
    <row r="72" spans="1:6" ht="20.25">
      <c r="A72" s="20"/>
      <c r="B72" s="20"/>
      <c r="C72" s="20"/>
      <c r="D72" s="20"/>
      <c r="E72" s="21">
        <v>24200</v>
      </c>
      <c r="F72" s="20"/>
    </row>
    <row r="73" spans="1:6" ht="20.25">
      <c r="A73" s="17" t="s">
        <v>154</v>
      </c>
      <c r="B73" s="17" t="s">
        <v>83</v>
      </c>
      <c r="C73" s="18">
        <v>41563.76827291666</v>
      </c>
      <c r="D73" s="18">
        <v>43389</v>
      </c>
      <c r="E73" s="19">
        <v>83560</v>
      </c>
      <c r="F73" s="17" t="s">
        <v>155</v>
      </c>
    </row>
    <row r="74" spans="1:6" ht="20.25">
      <c r="A74" s="17" t="s">
        <v>82</v>
      </c>
      <c r="B74" s="17" t="s">
        <v>83</v>
      </c>
      <c r="C74" s="18">
        <v>39556.63510177083</v>
      </c>
      <c r="D74" s="18">
        <v>43207</v>
      </c>
      <c r="E74" s="19">
        <v>2096400</v>
      </c>
      <c r="F74" s="17" t="s">
        <v>84</v>
      </c>
    </row>
    <row r="75" spans="1:6" ht="20.25">
      <c r="A75" s="17" t="s">
        <v>187</v>
      </c>
      <c r="B75" s="17" t="s">
        <v>83</v>
      </c>
      <c r="C75" s="18">
        <v>41563.7831721875</v>
      </c>
      <c r="D75" s="18">
        <v>43389</v>
      </c>
      <c r="E75" s="19">
        <v>161506</v>
      </c>
      <c r="F75" s="17" t="s">
        <v>188</v>
      </c>
    </row>
    <row r="76" spans="1:6" ht="20.25">
      <c r="A76" s="20"/>
      <c r="B76" s="20"/>
      <c r="C76" s="20"/>
      <c r="D76" s="20"/>
      <c r="E76" s="21">
        <f>SUM(E73:E75)</f>
        <v>2341466</v>
      </c>
      <c r="F76" s="20"/>
    </row>
    <row r="77" spans="1:6" ht="20.25">
      <c r="A77" s="17" t="s">
        <v>50</v>
      </c>
      <c r="B77" s="17" t="s">
        <v>51</v>
      </c>
      <c r="C77" s="18">
        <v>39262.68423642361</v>
      </c>
      <c r="D77" s="18">
        <v>42915</v>
      </c>
      <c r="E77" s="19">
        <v>52700</v>
      </c>
      <c r="F77" s="17" t="s">
        <v>52</v>
      </c>
    </row>
    <row r="78" spans="1:6" ht="20.25">
      <c r="A78" s="17" t="s">
        <v>60</v>
      </c>
      <c r="B78" s="17" t="s">
        <v>51</v>
      </c>
      <c r="C78" s="18">
        <v>39262.675824768514</v>
      </c>
      <c r="D78" s="18">
        <v>42915</v>
      </c>
      <c r="E78" s="19">
        <v>53000</v>
      </c>
      <c r="F78" s="17" t="s">
        <v>61</v>
      </c>
    </row>
    <row r="79" spans="1:6" ht="20.25">
      <c r="A79" s="20"/>
      <c r="B79" s="20"/>
      <c r="C79" s="20"/>
      <c r="D79" s="20"/>
      <c r="E79" s="21">
        <f>SUM(E77:E78)</f>
        <v>105700</v>
      </c>
      <c r="F79" s="20"/>
    </row>
    <row r="80" spans="1:6" ht="20.25">
      <c r="A80" s="17" t="s">
        <v>76</v>
      </c>
      <c r="B80" s="17" t="s">
        <v>40</v>
      </c>
      <c r="C80" s="18">
        <v>41514.61796056713</v>
      </c>
      <c r="D80" s="18">
        <v>43340</v>
      </c>
      <c r="E80" s="19">
        <v>352500</v>
      </c>
      <c r="F80" s="17" t="s">
        <v>77</v>
      </c>
    </row>
    <row r="81" spans="1:6" ht="20.25">
      <c r="A81" s="20"/>
      <c r="B81" s="20"/>
      <c r="C81" s="20"/>
      <c r="D81" s="20"/>
      <c r="E81" s="21">
        <v>352500</v>
      </c>
      <c r="F81" s="20"/>
    </row>
    <row r="82" spans="1:6" ht="20.25">
      <c r="A82" s="17" t="s">
        <v>377</v>
      </c>
      <c r="B82" s="17" t="s">
        <v>90</v>
      </c>
      <c r="C82" s="18">
        <v>41563.78042005787</v>
      </c>
      <c r="D82" s="18">
        <v>43389</v>
      </c>
      <c r="E82" s="19">
        <v>53632</v>
      </c>
      <c r="F82" s="17" t="s">
        <v>378</v>
      </c>
    </row>
    <row r="83" spans="1:6" ht="20.25">
      <c r="A83" s="17" t="s">
        <v>361</v>
      </c>
      <c r="B83" s="17" t="s">
        <v>90</v>
      </c>
      <c r="C83" s="18">
        <v>41563.777402314816</v>
      </c>
      <c r="D83" s="18">
        <v>43389</v>
      </c>
      <c r="E83" s="19">
        <v>41752</v>
      </c>
      <c r="F83" s="17" t="s">
        <v>362</v>
      </c>
    </row>
    <row r="84" spans="1:6" ht="20.25">
      <c r="A84" s="17" t="s">
        <v>198</v>
      </c>
      <c r="B84" s="17" t="s">
        <v>90</v>
      </c>
      <c r="C84" s="18">
        <v>41563.77337380787</v>
      </c>
      <c r="D84" s="18">
        <v>43389</v>
      </c>
      <c r="E84" s="19">
        <v>154247</v>
      </c>
      <c r="F84" s="17" t="s">
        <v>199</v>
      </c>
    </row>
    <row r="85" spans="1:6" ht="20.25">
      <c r="A85" s="17"/>
      <c r="B85" s="17"/>
      <c r="C85" s="18"/>
      <c r="D85" s="18"/>
      <c r="E85" s="21">
        <f>SUM(E82:E84)</f>
        <v>249631</v>
      </c>
      <c r="F85" s="17"/>
    </row>
    <row r="86" spans="1:8" ht="21">
      <c r="A86" s="17" t="s">
        <v>303</v>
      </c>
      <c r="B86" s="17" t="s">
        <v>31</v>
      </c>
      <c r="C86" s="18">
        <v>40544.461476041666</v>
      </c>
      <c r="D86" s="18">
        <v>54575</v>
      </c>
      <c r="E86" s="19">
        <v>1871400</v>
      </c>
      <c r="F86" s="17" t="s">
        <v>304</v>
      </c>
      <c r="G86" s="10"/>
      <c r="H86" s="1"/>
    </row>
    <row r="87" spans="1:6" ht="20.25">
      <c r="A87" s="20"/>
      <c r="B87" s="20"/>
      <c r="C87" s="20"/>
      <c r="D87" s="20"/>
      <c r="E87" s="21">
        <v>1871400</v>
      </c>
      <c r="F87" s="20"/>
    </row>
    <row r="88" spans="1:6" ht="20.25">
      <c r="A88" s="17" t="s">
        <v>486</v>
      </c>
      <c r="B88" s="17" t="s">
        <v>242</v>
      </c>
      <c r="C88" s="18">
        <v>41899</v>
      </c>
      <c r="D88" s="18">
        <v>43725</v>
      </c>
      <c r="E88" s="19">
        <v>440000</v>
      </c>
      <c r="F88" s="17" t="s">
        <v>487</v>
      </c>
    </row>
    <row r="89" spans="1:6" ht="20.25">
      <c r="A89" s="17" t="s">
        <v>315</v>
      </c>
      <c r="B89" s="17" t="s">
        <v>242</v>
      </c>
      <c r="C89" s="18">
        <v>41899</v>
      </c>
      <c r="D89" s="18">
        <v>43725</v>
      </c>
      <c r="E89" s="19">
        <v>100000</v>
      </c>
      <c r="F89" s="17" t="s">
        <v>316</v>
      </c>
    </row>
    <row r="90" spans="1:6" ht="20.25">
      <c r="A90" s="17" t="s">
        <v>353</v>
      </c>
      <c r="B90" s="17" t="s">
        <v>242</v>
      </c>
      <c r="C90" s="18">
        <v>41334.7689837963</v>
      </c>
      <c r="D90" s="18">
        <v>43160</v>
      </c>
      <c r="E90" s="19">
        <v>2907300</v>
      </c>
      <c r="F90" s="17" t="s">
        <v>354</v>
      </c>
    </row>
    <row r="91" spans="1:6" ht="20.25">
      <c r="A91" s="17" t="s">
        <v>367</v>
      </c>
      <c r="B91" s="17" t="s">
        <v>242</v>
      </c>
      <c r="C91" s="18">
        <v>41901</v>
      </c>
      <c r="D91" s="18">
        <v>43727</v>
      </c>
      <c r="E91" s="19">
        <v>25826</v>
      </c>
      <c r="F91" s="17" t="s">
        <v>368</v>
      </c>
    </row>
    <row r="92" spans="1:6" ht="20.25">
      <c r="A92" s="22"/>
      <c r="B92" s="22"/>
      <c r="C92" s="22"/>
      <c r="D92" s="22"/>
      <c r="E92" s="21">
        <f>SUM(E88:E91)</f>
        <v>3473126</v>
      </c>
      <c r="F92" s="22"/>
    </row>
    <row r="93" spans="1:6" ht="23.25">
      <c r="A93" s="16" t="s">
        <v>496</v>
      </c>
      <c r="B93" s="15"/>
      <c r="C93" s="15"/>
      <c r="D93" s="15"/>
      <c r="E93" s="23">
        <f>E14+E17+E21+E27+E66+E68+E70+E72+E76+E79+E81+E85+E87+E92</f>
        <v>21083232</v>
      </c>
      <c r="F93" s="1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22.421875" style="0" customWidth="1"/>
    <col min="2" max="2" width="57.7109375" style="0" customWidth="1"/>
    <col min="3" max="3" width="21.28125" style="0" customWidth="1"/>
    <col min="4" max="4" width="32.28125" style="0" customWidth="1"/>
    <col min="5" max="5" width="24.421875" style="0" customWidth="1"/>
    <col min="6" max="6" width="23.8515625" style="0" customWidth="1"/>
  </cols>
  <sheetData>
    <row r="1" spans="1:6" ht="20.25">
      <c r="A1" s="2" t="s">
        <v>494</v>
      </c>
      <c r="B1" s="2" t="s">
        <v>0</v>
      </c>
      <c r="C1" s="3" t="s">
        <v>1</v>
      </c>
      <c r="D1" s="3" t="s">
        <v>2</v>
      </c>
      <c r="E1" s="4" t="s">
        <v>3</v>
      </c>
      <c r="F1" s="5" t="s">
        <v>495</v>
      </c>
    </row>
    <row r="2" spans="1:6" ht="20.25">
      <c r="A2" s="12" t="s">
        <v>181</v>
      </c>
      <c r="B2" s="12" t="s">
        <v>182</v>
      </c>
      <c r="C2" s="13">
        <v>41779.40277665509</v>
      </c>
      <c r="D2" s="13">
        <v>43605</v>
      </c>
      <c r="E2" s="14">
        <v>37039</v>
      </c>
      <c r="F2" s="24" t="s">
        <v>183</v>
      </c>
    </row>
    <row r="3" spans="1:6" ht="20.25">
      <c r="A3" s="12" t="s">
        <v>128</v>
      </c>
      <c r="B3" s="12" t="s">
        <v>129</v>
      </c>
      <c r="C3" s="13">
        <v>40544.51046929398</v>
      </c>
      <c r="D3" s="13">
        <v>42983</v>
      </c>
      <c r="E3" s="14">
        <v>15764</v>
      </c>
      <c r="F3" s="24" t="s">
        <v>130</v>
      </c>
    </row>
    <row r="4" spans="1:6" ht="20.25">
      <c r="A4" s="12" t="s">
        <v>294</v>
      </c>
      <c r="B4" s="12" t="s">
        <v>93</v>
      </c>
      <c r="C4" s="13">
        <v>41565.44287503472</v>
      </c>
      <c r="D4" s="13">
        <v>43391</v>
      </c>
      <c r="E4" s="14">
        <v>230019</v>
      </c>
      <c r="F4" s="24" t="s">
        <v>295</v>
      </c>
    </row>
    <row r="5" spans="1:6" ht="20.25">
      <c r="A5" s="11"/>
      <c r="B5" s="11"/>
      <c r="C5" s="11"/>
      <c r="D5" s="11"/>
      <c r="E5" s="25">
        <f>SUM(E2:E4)</f>
        <v>282822</v>
      </c>
      <c r="F5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70" zoomScaleNormal="70" zoomScalePageLayoutView="0" workbookViewId="0" topLeftCell="A22">
      <selection activeCell="E65" sqref="E65"/>
    </sheetView>
  </sheetViews>
  <sheetFormatPr defaultColWidth="9.140625" defaultRowHeight="15"/>
  <cols>
    <col min="1" max="1" width="18.57421875" style="0" customWidth="1"/>
    <col min="2" max="2" width="53.00390625" style="0" customWidth="1"/>
    <col min="3" max="3" width="17.57421875" style="0" customWidth="1"/>
    <col min="4" max="4" width="17.7109375" style="0" customWidth="1"/>
    <col min="5" max="5" width="18.421875" style="0" customWidth="1"/>
    <col min="6" max="6" width="25.421875" style="0" customWidth="1"/>
  </cols>
  <sheetData>
    <row r="1" spans="1:6" ht="20.25">
      <c r="A1" s="2" t="s">
        <v>494</v>
      </c>
      <c r="B1" s="2" t="s">
        <v>0</v>
      </c>
      <c r="C1" s="3" t="s">
        <v>1</v>
      </c>
      <c r="D1" s="3" t="s">
        <v>2</v>
      </c>
      <c r="E1" s="4" t="s">
        <v>3</v>
      </c>
      <c r="F1" s="5" t="s">
        <v>495</v>
      </c>
    </row>
    <row r="2" spans="1:6" ht="20.25">
      <c r="A2" s="6" t="s">
        <v>184</v>
      </c>
      <c r="B2" s="6" t="s">
        <v>185</v>
      </c>
      <c r="C2" s="7">
        <v>41514.61239255787</v>
      </c>
      <c r="D2" s="7">
        <v>43340</v>
      </c>
      <c r="E2" s="8">
        <v>410100</v>
      </c>
      <c r="F2" s="9" t="s">
        <v>186</v>
      </c>
    </row>
    <row r="3" spans="1:6" ht="20.25">
      <c r="A3" s="6" t="s">
        <v>379</v>
      </c>
      <c r="B3" s="6" t="s">
        <v>32</v>
      </c>
      <c r="C3" s="7">
        <v>41704.634818402774</v>
      </c>
      <c r="D3" s="7">
        <v>43530</v>
      </c>
      <c r="E3" s="8">
        <v>40682</v>
      </c>
      <c r="F3" s="9" t="s">
        <v>380</v>
      </c>
    </row>
    <row r="4" spans="1:6" ht="20.25">
      <c r="A4" s="6" t="s">
        <v>464</v>
      </c>
      <c r="B4" s="6" t="s">
        <v>32</v>
      </c>
      <c r="C4" s="7">
        <v>41711.62797577546</v>
      </c>
      <c r="D4" s="7">
        <v>43537</v>
      </c>
      <c r="E4" s="8">
        <v>203058</v>
      </c>
      <c r="F4" s="9" t="s">
        <v>465</v>
      </c>
    </row>
    <row r="5" spans="1:6" ht="20.25">
      <c r="A5" s="6" t="s">
        <v>105</v>
      </c>
      <c r="B5" s="6" t="s">
        <v>32</v>
      </c>
      <c r="C5" s="7">
        <v>41193.45511501157</v>
      </c>
      <c r="D5" s="7">
        <v>43019</v>
      </c>
      <c r="E5" s="8">
        <v>110000</v>
      </c>
      <c r="F5" s="9" t="s">
        <v>106</v>
      </c>
    </row>
    <row r="6" spans="1:6" ht="20.25">
      <c r="A6" s="6" t="s">
        <v>427</v>
      </c>
      <c r="B6" s="6" t="s">
        <v>428</v>
      </c>
      <c r="C6" s="7">
        <v>41570.66626443287</v>
      </c>
      <c r="D6" s="7">
        <v>43396</v>
      </c>
      <c r="E6" s="8">
        <v>140000</v>
      </c>
      <c r="F6" s="9" t="s">
        <v>429</v>
      </c>
    </row>
    <row r="7" spans="1:6" ht="20.25">
      <c r="A7" s="6" t="s">
        <v>381</v>
      </c>
      <c r="B7" s="6" t="s">
        <v>203</v>
      </c>
      <c r="C7" s="7">
        <v>41451.38765694444</v>
      </c>
      <c r="D7" s="7">
        <v>43277</v>
      </c>
      <c r="E7" s="8">
        <v>23000</v>
      </c>
      <c r="F7" s="9" t="s">
        <v>382</v>
      </c>
    </row>
    <row r="8" spans="1:6" ht="20.25">
      <c r="A8" s="6" t="s">
        <v>202</v>
      </c>
      <c r="B8" s="6" t="s">
        <v>203</v>
      </c>
      <c r="C8" s="7">
        <v>41451.402268321755</v>
      </c>
      <c r="D8" s="7">
        <v>43277</v>
      </c>
      <c r="E8" s="8">
        <v>42000</v>
      </c>
      <c r="F8" s="9" t="s">
        <v>204</v>
      </c>
    </row>
    <row r="9" spans="1:6" ht="20.25">
      <c r="A9" s="6" t="s">
        <v>229</v>
      </c>
      <c r="B9" s="6" t="s">
        <v>203</v>
      </c>
      <c r="C9" s="7">
        <v>42025</v>
      </c>
      <c r="D9" s="7">
        <v>43879</v>
      </c>
      <c r="E9" s="8">
        <v>23000</v>
      </c>
      <c r="F9" s="9" t="s">
        <v>230</v>
      </c>
    </row>
    <row r="10" spans="1:6" ht="20.25">
      <c r="A10" s="6" t="s">
        <v>432</v>
      </c>
      <c r="B10" s="6" t="s">
        <v>203</v>
      </c>
      <c r="C10" s="7">
        <v>41451.3983503125</v>
      </c>
      <c r="D10" s="7">
        <v>43277</v>
      </c>
      <c r="E10" s="8">
        <v>46000</v>
      </c>
      <c r="F10" s="9" t="s">
        <v>433</v>
      </c>
    </row>
    <row r="11" spans="1:6" ht="20.25">
      <c r="A11" s="6" t="s">
        <v>305</v>
      </c>
      <c r="B11" s="6" t="s">
        <v>306</v>
      </c>
      <c r="C11" s="7">
        <v>41346.76960269676</v>
      </c>
      <c r="D11" s="7">
        <v>43172</v>
      </c>
      <c r="E11" s="8">
        <v>39000</v>
      </c>
      <c r="F11" s="9" t="s">
        <v>307</v>
      </c>
    </row>
    <row r="12" spans="1:6" ht="20.25">
      <c r="A12" s="6" t="s">
        <v>430</v>
      </c>
      <c r="B12" s="6" t="s">
        <v>25</v>
      </c>
      <c r="C12" s="7">
        <v>39265.747566666665</v>
      </c>
      <c r="D12" s="7">
        <v>42918</v>
      </c>
      <c r="E12" s="8">
        <v>153700</v>
      </c>
      <c r="F12" s="9" t="s">
        <v>431</v>
      </c>
    </row>
    <row r="13" spans="1:6" ht="20.25">
      <c r="A13" s="6" t="s">
        <v>136</v>
      </c>
      <c r="B13" s="6" t="s">
        <v>25</v>
      </c>
      <c r="C13" s="7">
        <v>41570.74224876157</v>
      </c>
      <c r="D13" s="7">
        <v>43396</v>
      </c>
      <c r="E13" s="8">
        <v>220000</v>
      </c>
      <c r="F13" s="9" t="s">
        <v>137</v>
      </c>
    </row>
    <row r="14" spans="1:6" ht="20.25">
      <c r="A14" s="6" t="s">
        <v>24</v>
      </c>
      <c r="B14" s="6" t="s">
        <v>25</v>
      </c>
      <c r="C14" s="7">
        <v>39265.63322693287</v>
      </c>
      <c r="D14" s="7">
        <v>42918</v>
      </c>
      <c r="E14" s="8">
        <v>67000</v>
      </c>
      <c r="F14" s="9" t="s">
        <v>26</v>
      </c>
    </row>
    <row r="15" spans="1:6" ht="20.25">
      <c r="A15" s="6" t="s">
        <v>403</v>
      </c>
      <c r="B15" s="6" t="s">
        <v>101</v>
      </c>
      <c r="C15" s="7">
        <v>41388.66889756944</v>
      </c>
      <c r="D15" s="7">
        <v>43214</v>
      </c>
      <c r="E15" s="8">
        <v>321000</v>
      </c>
      <c r="F15" s="9" t="s">
        <v>404</v>
      </c>
    </row>
    <row r="16" spans="1:6" ht="20.25">
      <c r="A16" s="6" t="s">
        <v>258</v>
      </c>
      <c r="B16" s="6" t="s">
        <v>259</v>
      </c>
      <c r="C16" s="7">
        <v>41619.608868055555</v>
      </c>
      <c r="D16" s="7">
        <v>47098</v>
      </c>
      <c r="E16" s="8">
        <v>997280</v>
      </c>
      <c r="F16" s="9" t="s">
        <v>260</v>
      </c>
    </row>
    <row r="17" spans="1:6" ht="20.25">
      <c r="A17" s="6" t="s">
        <v>373</v>
      </c>
      <c r="B17" s="6" t="s">
        <v>44</v>
      </c>
      <c r="C17" s="7">
        <v>39658.45060038194</v>
      </c>
      <c r="D17" s="7">
        <v>43284</v>
      </c>
      <c r="E17" s="8">
        <v>483600</v>
      </c>
      <c r="F17" s="9" t="s">
        <v>374</v>
      </c>
    </row>
    <row r="18" spans="1:6" ht="20.25">
      <c r="A18" s="6" t="s">
        <v>446</v>
      </c>
      <c r="B18" s="6" t="s">
        <v>447</v>
      </c>
      <c r="C18" s="7">
        <v>41984</v>
      </c>
      <c r="D18" s="7">
        <v>43810</v>
      </c>
      <c r="E18" s="8">
        <v>42756</v>
      </c>
      <c r="F18" s="9" t="s">
        <v>448</v>
      </c>
    </row>
    <row r="19" spans="1:6" ht="20.25">
      <c r="A19" s="6" t="s">
        <v>458</v>
      </c>
      <c r="B19" s="6" t="s">
        <v>79</v>
      </c>
      <c r="C19" s="7">
        <v>39335.509432210645</v>
      </c>
      <c r="D19" s="7">
        <v>42988</v>
      </c>
      <c r="E19" s="8">
        <v>113600</v>
      </c>
      <c r="F19" s="9" t="s">
        <v>459</v>
      </c>
    </row>
    <row r="20" spans="1:6" ht="20.25">
      <c r="A20" s="6" t="s">
        <v>78</v>
      </c>
      <c r="B20" s="6" t="s">
        <v>79</v>
      </c>
      <c r="C20" s="7">
        <v>41369.51341519676</v>
      </c>
      <c r="D20" s="7">
        <v>43195</v>
      </c>
      <c r="E20" s="8">
        <v>252100</v>
      </c>
      <c r="F20" s="9" t="s">
        <v>80</v>
      </c>
    </row>
    <row r="21" spans="1:6" ht="20.25">
      <c r="A21" s="6" t="s">
        <v>179</v>
      </c>
      <c r="B21" s="6" t="s">
        <v>98</v>
      </c>
      <c r="C21" s="7">
        <v>41950</v>
      </c>
      <c r="D21" s="7">
        <v>43776</v>
      </c>
      <c r="E21" s="8">
        <v>146114</v>
      </c>
      <c r="F21" s="9" t="s">
        <v>180</v>
      </c>
    </row>
    <row r="22" spans="1:6" ht="20.25">
      <c r="A22" s="6" t="s">
        <v>383</v>
      </c>
      <c r="B22" s="6" t="s">
        <v>17</v>
      </c>
      <c r="C22" s="7">
        <v>41418.67992002315</v>
      </c>
      <c r="D22" s="7">
        <v>43244</v>
      </c>
      <c r="E22" s="8">
        <v>475600</v>
      </c>
      <c r="F22" s="9" t="s">
        <v>384</v>
      </c>
    </row>
    <row r="23" spans="1:6" ht="20.25">
      <c r="A23" s="6" t="s">
        <v>407</v>
      </c>
      <c r="B23" s="6" t="s">
        <v>117</v>
      </c>
      <c r="C23" s="7">
        <v>39220.54408263889</v>
      </c>
      <c r="D23" s="7">
        <v>42462</v>
      </c>
      <c r="E23" s="8">
        <v>83000</v>
      </c>
      <c r="F23" s="9" t="s">
        <v>408</v>
      </c>
    </row>
    <row r="24" spans="1:6" ht="20.25">
      <c r="A24" s="6" t="s">
        <v>116</v>
      </c>
      <c r="B24" s="6" t="s">
        <v>117</v>
      </c>
      <c r="C24" s="7">
        <v>39262.69353275463</v>
      </c>
      <c r="D24" s="7">
        <v>42915</v>
      </c>
      <c r="E24" s="8">
        <v>188500</v>
      </c>
      <c r="F24" s="9" t="s">
        <v>118</v>
      </c>
    </row>
    <row r="25" spans="1:6" ht="20.25">
      <c r="A25" s="6" t="s">
        <v>375</v>
      </c>
      <c r="B25" s="6" t="s">
        <v>42</v>
      </c>
      <c r="C25" s="7">
        <v>39192.674436574074</v>
      </c>
      <c r="D25" s="7">
        <v>42845</v>
      </c>
      <c r="E25" s="8">
        <v>450000</v>
      </c>
      <c r="F25" s="9" t="s">
        <v>376</v>
      </c>
    </row>
    <row r="26" spans="1:6" ht="20.25">
      <c r="A26" s="6" t="s">
        <v>392</v>
      </c>
      <c r="B26" s="6" t="s">
        <v>42</v>
      </c>
      <c r="C26" s="7">
        <v>39192.65396273148</v>
      </c>
      <c r="D26" s="7">
        <v>42845</v>
      </c>
      <c r="E26" s="8">
        <v>77000</v>
      </c>
      <c r="F26" s="9" t="s">
        <v>393</v>
      </c>
    </row>
    <row r="27" spans="1:6" ht="20.25">
      <c r="A27" s="6" t="s">
        <v>41</v>
      </c>
      <c r="B27" s="6" t="s">
        <v>42</v>
      </c>
      <c r="C27" s="7">
        <v>39192.684309027776</v>
      </c>
      <c r="D27" s="7">
        <v>42845</v>
      </c>
      <c r="E27" s="8">
        <v>100000</v>
      </c>
      <c r="F27" s="9" t="s">
        <v>43</v>
      </c>
    </row>
    <row r="28" spans="1:6" ht="20.25">
      <c r="A28" s="6" t="s">
        <v>319</v>
      </c>
      <c r="B28" s="6" t="s">
        <v>320</v>
      </c>
      <c r="C28" s="7">
        <v>41563.70606859954</v>
      </c>
      <c r="D28" s="7">
        <v>43389</v>
      </c>
      <c r="E28" s="8">
        <v>333847</v>
      </c>
      <c r="F28" s="9" t="s">
        <v>321</v>
      </c>
    </row>
    <row r="29" spans="1:6" ht="20.25">
      <c r="A29" s="6" t="s">
        <v>345</v>
      </c>
      <c r="B29" s="6" t="s">
        <v>320</v>
      </c>
      <c r="C29" s="7">
        <v>41626.60284988426</v>
      </c>
      <c r="D29" s="7">
        <v>43452</v>
      </c>
      <c r="E29" s="8">
        <v>50600</v>
      </c>
      <c r="F29" s="9" t="s">
        <v>346</v>
      </c>
    </row>
    <row r="30" spans="1:6" ht="20.25">
      <c r="A30" s="6" t="s">
        <v>357</v>
      </c>
      <c r="B30" s="6" t="s">
        <v>320</v>
      </c>
      <c r="C30" s="7">
        <v>41626.59842662037</v>
      </c>
      <c r="D30" s="7">
        <v>43452</v>
      </c>
      <c r="E30" s="8">
        <v>56113</v>
      </c>
      <c r="F30" s="9" t="s">
        <v>358</v>
      </c>
    </row>
    <row r="31" spans="1:6" ht="20.25">
      <c r="A31" s="6" t="s">
        <v>423</v>
      </c>
      <c r="B31" s="6" t="s">
        <v>320</v>
      </c>
      <c r="C31" s="7">
        <v>41563.725578125</v>
      </c>
      <c r="D31" s="7">
        <v>43389</v>
      </c>
      <c r="E31" s="8">
        <v>255507</v>
      </c>
      <c r="F31" s="9" t="s">
        <v>424</v>
      </c>
    </row>
    <row r="32" spans="1:6" ht="20.25">
      <c r="A32" s="6" t="s">
        <v>437</v>
      </c>
      <c r="B32" s="6" t="s">
        <v>438</v>
      </c>
      <c r="C32" s="7">
        <v>41563.72953773148</v>
      </c>
      <c r="D32" s="7">
        <v>43389</v>
      </c>
      <c r="E32" s="8">
        <v>94000</v>
      </c>
      <c r="F32" s="9" t="s">
        <v>439</v>
      </c>
    </row>
    <row r="33" spans="1:6" ht="20.25">
      <c r="A33" s="6" t="s">
        <v>57</v>
      </c>
      <c r="B33" s="6" t="s">
        <v>58</v>
      </c>
      <c r="C33" s="7">
        <v>41045.479753472224</v>
      </c>
      <c r="D33" s="7">
        <v>45113</v>
      </c>
      <c r="E33" s="8">
        <v>496500</v>
      </c>
      <c r="F33" s="9" t="s">
        <v>59</v>
      </c>
    </row>
    <row r="34" spans="1:6" ht="20.25">
      <c r="A34" s="6" t="s">
        <v>95</v>
      </c>
      <c r="B34" s="6" t="s">
        <v>96</v>
      </c>
      <c r="C34" s="7">
        <v>41985</v>
      </c>
      <c r="D34" s="7">
        <v>46368</v>
      </c>
      <c r="E34" s="8">
        <v>29013</v>
      </c>
      <c r="F34" s="9" t="s">
        <v>97</v>
      </c>
    </row>
    <row r="35" spans="1:6" ht="20.25">
      <c r="A35" s="6" t="s">
        <v>125</v>
      </c>
      <c r="B35" s="6" t="s">
        <v>126</v>
      </c>
      <c r="C35" s="7">
        <v>40544.73274158565</v>
      </c>
      <c r="D35" s="7">
        <v>44949</v>
      </c>
      <c r="E35" s="8">
        <v>2117900</v>
      </c>
      <c r="F35" s="9" t="s">
        <v>127</v>
      </c>
    </row>
    <row r="36" spans="1:6" ht="20.25">
      <c r="A36" s="6" t="s">
        <v>206</v>
      </c>
      <c r="B36" s="6" t="s">
        <v>207</v>
      </c>
      <c r="C36" s="7">
        <v>39161.77023741898</v>
      </c>
      <c r="D36" s="7">
        <v>55607</v>
      </c>
      <c r="E36" s="8">
        <v>645500</v>
      </c>
      <c r="F36" s="9" t="s">
        <v>208</v>
      </c>
    </row>
    <row r="37" spans="1:6" ht="20.25">
      <c r="A37" s="6" t="s">
        <v>322</v>
      </c>
      <c r="B37" s="6" t="s">
        <v>323</v>
      </c>
      <c r="C37" s="7">
        <v>39178.60888202546</v>
      </c>
      <c r="D37" s="7">
        <v>55027</v>
      </c>
      <c r="E37" s="8">
        <v>1022500</v>
      </c>
      <c r="F37" s="9" t="s">
        <v>324</v>
      </c>
    </row>
    <row r="38" spans="1:6" ht="20.25">
      <c r="A38" s="6" t="s">
        <v>452</v>
      </c>
      <c r="B38" s="6" t="s">
        <v>257</v>
      </c>
      <c r="C38" s="7">
        <v>40544.427129247684</v>
      </c>
      <c r="D38" s="7">
        <v>59171</v>
      </c>
      <c r="E38" s="8">
        <v>337400</v>
      </c>
      <c r="F38" s="9" t="s">
        <v>453</v>
      </c>
    </row>
    <row r="39" spans="1:6" ht="20.25">
      <c r="A39" s="6" t="s">
        <v>388</v>
      </c>
      <c r="B39" s="6" t="s">
        <v>281</v>
      </c>
      <c r="C39" s="7">
        <v>41950</v>
      </c>
      <c r="D39" s="7">
        <v>43776</v>
      </c>
      <c r="E39" s="8">
        <v>36402</v>
      </c>
      <c r="F39" s="9" t="s">
        <v>389</v>
      </c>
    </row>
    <row r="40" spans="1:6" ht="20.25">
      <c r="A40" s="6" t="s">
        <v>280</v>
      </c>
      <c r="B40" s="6" t="s">
        <v>281</v>
      </c>
      <c r="C40" s="7">
        <v>41950</v>
      </c>
      <c r="D40" s="7">
        <v>43776</v>
      </c>
      <c r="E40" s="8">
        <v>43313</v>
      </c>
      <c r="F40" s="9" t="s">
        <v>282</v>
      </c>
    </row>
    <row r="41" spans="1:6" ht="20.25">
      <c r="A41" s="6" t="s">
        <v>133</v>
      </c>
      <c r="B41" s="6" t="s">
        <v>134</v>
      </c>
      <c r="C41" s="7">
        <v>40998.47451894676</v>
      </c>
      <c r="D41" s="7">
        <v>42823</v>
      </c>
      <c r="E41" s="8">
        <v>249200</v>
      </c>
      <c r="F41" s="9" t="s">
        <v>135</v>
      </c>
    </row>
    <row r="42" spans="1:6" ht="20.25">
      <c r="A42" s="6" t="s">
        <v>161</v>
      </c>
      <c r="B42" s="6" t="s">
        <v>94</v>
      </c>
      <c r="C42" s="7">
        <v>41318.488443055554</v>
      </c>
      <c r="D42" s="7">
        <v>43144</v>
      </c>
      <c r="E42" s="8">
        <v>440000</v>
      </c>
      <c r="F42" s="9" t="s">
        <v>162</v>
      </c>
    </row>
    <row r="43" spans="1:6" ht="20.25">
      <c r="A43" s="6" t="s">
        <v>301</v>
      </c>
      <c r="B43" s="6" t="s">
        <v>75</v>
      </c>
      <c r="C43" s="7">
        <v>39408.45631238426</v>
      </c>
      <c r="D43" s="7">
        <v>43060</v>
      </c>
      <c r="E43" s="8">
        <v>154200</v>
      </c>
      <c r="F43" s="9" t="s">
        <v>302</v>
      </c>
    </row>
    <row r="44" spans="1:6" ht="20.25">
      <c r="A44" s="6" t="s">
        <v>113</v>
      </c>
      <c r="B44" s="6" t="s">
        <v>114</v>
      </c>
      <c r="C44" s="7">
        <v>41311.4375008912</v>
      </c>
      <c r="D44" s="7">
        <v>43137</v>
      </c>
      <c r="E44" s="8">
        <v>55000</v>
      </c>
      <c r="F44" s="9" t="s">
        <v>115</v>
      </c>
    </row>
    <row r="45" spans="1:6" ht="20.25">
      <c r="A45" s="6" t="s">
        <v>145</v>
      </c>
      <c r="B45" s="6" t="s">
        <v>146</v>
      </c>
      <c r="C45" s="7">
        <v>41921</v>
      </c>
      <c r="D45" s="7">
        <v>43747</v>
      </c>
      <c r="E45" s="8">
        <v>21665</v>
      </c>
      <c r="F45" s="9" t="s">
        <v>147</v>
      </c>
    </row>
    <row r="46" spans="1:6" ht="20.25">
      <c r="A46" s="6" t="s">
        <v>176</v>
      </c>
      <c r="B46" s="6" t="s">
        <v>177</v>
      </c>
      <c r="C46" s="7">
        <v>41992</v>
      </c>
      <c r="D46" s="7">
        <v>47471</v>
      </c>
      <c r="E46" s="8">
        <v>153600</v>
      </c>
      <c r="F46" s="9" t="s">
        <v>178</v>
      </c>
    </row>
    <row r="47" spans="1:6" ht="20.25">
      <c r="A47" s="6" t="s">
        <v>196</v>
      </c>
      <c r="B47" s="6" t="s">
        <v>177</v>
      </c>
      <c r="C47" s="7">
        <v>41970</v>
      </c>
      <c r="D47" s="7">
        <v>47449</v>
      </c>
      <c r="E47" s="8">
        <v>183750</v>
      </c>
      <c r="F47" s="9" t="s">
        <v>197</v>
      </c>
    </row>
    <row r="48" spans="1:6" ht="20.25">
      <c r="A48" s="6" t="s">
        <v>440</v>
      </c>
      <c r="B48" s="6" t="s">
        <v>163</v>
      </c>
      <c r="C48" s="7">
        <v>41311.43138865741</v>
      </c>
      <c r="D48" s="7">
        <v>43137</v>
      </c>
      <c r="E48" s="8">
        <v>110000</v>
      </c>
      <c r="F48" s="9" t="s">
        <v>441</v>
      </c>
    </row>
    <row r="49" spans="1:6" ht="20.25">
      <c r="A49" s="6" t="s">
        <v>245</v>
      </c>
      <c r="B49" s="6" t="s">
        <v>72</v>
      </c>
      <c r="C49" s="7">
        <v>37589.62762415509</v>
      </c>
      <c r="D49" s="7">
        <v>50373</v>
      </c>
      <c r="E49" s="8">
        <v>55000</v>
      </c>
      <c r="F49" s="9" t="s">
        <v>246</v>
      </c>
    </row>
    <row r="50" spans="1:6" ht="20.25">
      <c r="A50" s="6" t="s">
        <v>138</v>
      </c>
      <c r="B50" s="6" t="s">
        <v>72</v>
      </c>
      <c r="C50" s="7">
        <v>37533.701450775465</v>
      </c>
      <c r="D50" s="7">
        <v>50317</v>
      </c>
      <c r="E50" s="8">
        <v>736700</v>
      </c>
      <c r="F50" s="9" t="s">
        <v>139</v>
      </c>
    </row>
    <row r="51" spans="1:6" ht="20.25">
      <c r="A51" s="6" t="s">
        <v>71</v>
      </c>
      <c r="B51" s="6" t="s">
        <v>72</v>
      </c>
      <c r="C51" s="7">
        <v>39197.422955243055</v>
      </c>
      <c r="D51" s="7">
        <v>50317</v>
      </c>
      <c r="E51" s="8">
        <v>165000</v>
      </c>
      <c r="F51" s="9" t="s">
        <v>73</v>
      </c>
    </row>
    <row r="52" spans="1:6" ht="20.25">
      <c r="A52" s="6" t="s">
        <v>109</v>
      </c>
      <c r="B52" s="6" t="s">
        <v>45</v>
      </c>
      <c r="C52" s="7">
        <v>39342.44324965277</v>
      </c>
      <c r="D52" s="7">
        <v>42783</v>
      </c>
      <c r="E52" s="8">
        <v>442000</v>
      </c>
      <c r="F52" s="9" t="s">
        <v>110</v>
      </c>
    </row>
    <row r="53" spans="1:6" ht="20.25">
      <c r="A53" s="6" t="s">
        <v>237</v>
      </c>
      <c r="B53" s="6" t="s">
        <v>238</v>
      </c>
      <c r="C53" s="7">
        <v>41953</v>
      </c>
      <c r="D53" s="7">
        <v>43779</v>
      </c>
      <c r="E53" s="8">
        <v>662400</v>
      </c>
      <c r="F53" s="9" t="s">
        <v>239</v>
      </c>
    </row>
    <row r="54" spans="1:6" ht="20.25">
      <c r="A54" s="6" t="s">
        <v>46</v>
      </c>
      <c r="B54" s="6" t="s">
        <v>47</v>
      </c>
      <c r="C54" s="7">
        <v>41570.67285335648</v>
      </c>
      <c r="D54" s="7">
        <v>43396</v>
      </c>
      <c r="E54" s="8">
        <v>50000</v>
      </c>
      <c r="F54" s="9" t="s">
        <v>48</v>
      </c>
    </row>
    <row r="55" spans="1:6" ht="20.25">
      <c r="A55" s="6" t="s">
        <v>394</v>
      </c>
      <c r="B55" s="6" t="s">
        <v>395</v>
      </c>
      <c r="C55" s="7">
        <v>41849.528635682866</v>
      </c>
      <c r="D55" s="7">
        <v>45502</v>
      </c>
      <c r="E55" s="8">
        <v>34563</v>
      </c>
      <c r="F55" s="9" t="s">
        <v>396</v>
      </c>
    </row>
    <row r="56" spans="1:6" ht="20.25">
      <c r="A56" s="6" t="s">
        <v>335</v>
      </c>
      <c r="B56" s="6" t="s">
        <v>39</v>
      </c>
      <c r="C56" s="7">
        <v>41311.4504670949</v>
      </c>
      <c r="D56" s="7">
        <v>43137</v>
      </c>
      <c r="E56" s="8">
        <v>440000</v>
      </c>
      <c r="F56" s="9" t="s">
        <v>336</v>
      </c>
    </row>
    <row r="57" spans="1:6" ht="20.25">
      <c r="A57" s="6" t="s">
        <v>63</v>
      </c>
      <c r="B57" s="6" t="s">
        <v>39</v>
      </c>
      <c r="C57" s="7">
        <v>41311.480758645834</v>
      </c>
      <c r="D57" s="7">
        <v>43137</v>
      </c>
      <c r="E57" s="8">
        <v>300000</v>
      </c>
      <c r="F57" s="9" t="s">
        <v>64</v>
      </c>
    </row>
    <row r="58" spans="1:6" ht="20.25">
      <c r="A58" s="6" t="s">
        <v>36</v>
      </c>
      <c r="B58" s="6" t="s">
        <v>37</v>
      </c>
      <c r="C58" s="7">
        <v>41814.442433599535</v>
      </c>
      <c r="D58" s="7">
        <v>47293</v>
      </c>
      <c r="E58" s="8">
        <v>333000</v>
      </c>
      <c r="F58" s="9" t="s">
        <v>38</v>
      </c>
    </row>
    <row r="59" spans="1:6" ht="20.25">
      <c r="A59" s="6" t="s">
        <v>150</v>
      </c>
      <c r="B59" s="6" t="s">
        <v>151</v>
      </c>
      <c r="C59" s="7">
        <v>41311.66339741898</v>
      </c>
      <c r="D59" s="7">
        <v>43137</v>
      </c>
      <c r="E59" s="8">
        <v>55000</v>
      </c>
      <c r="F59" s="9" t="s">
        <v>152</v>
      </c>
    </row>
    <row r="60" spans="1:6" ht="20.25">
      <c r="A60" s="6" t="s">
        <v>386</v>
      </c>
      <c r="B60" s="6" t="s">
        <v>151</v>
      </c>
      <c r="C60" s="7">
        <v>41311.674335648146</v>
      </c>
      <c r="D60" s="7">
        <v>43137</v>
      </c>
      <c r="E60" s="8">
        <v>330000</v>
      </c>
      <c r="F60" s="9" t="s">
        <v>387</v>
      </c>
    </row>
    <row r="61" spans="1:6" ht="20.25">
      <c r="A61" s="6" t="s">
        <v>264</v>
      </c>
      <c r="B61" s="6" t="s">
        <v>265</v>
      </c>
      <c r="C61" s="7">
        <v>39356.48881377315</v>
      </c>
      <c r="D61" s="7">
        <v>44587</v>
      </c>
      <c r="E61" s="8">
        <v>94200</v>
      </c>
      <c r="F61" s="9" t="s">
        <v>266</v>
      </c>
    </row>
    <row r="62" spans="1:6" ht="20.25">
      <c r="A62" s="6" t="s">
        <v>14</v>
      </c>
      <c r="B62" s="6" t="s">
        <v>15</v>
      </c>
      <c r="C62" s="7">
        <v>41849.535802199076</v>
      </c>
      <c r="D62" s="7">
        <v>45502</v>
      </c>
      <c r="E62" s="8">
        <v>123373</v>
      </c>
      <c r="F62" s="9" t="s">
        <v>16</v>
      </c>
    </row>
    <row r="63" spans="1:6" ht="20.25">
      <c r="A63" s="6" t="s">
        <v>119</v>
      </c>
      <c r="B63" s="6" t="s">
        <v>120</v>
      </c>
      <c r="C63" s="7">
        <v>39324.49703799768</v>
      </c>
      <c r="D63" s="7">
        <v>42977</v>
      </c>
      <c r="E63" s="8">
        <v>110000</v>
      </c>
      <c r="F63" s="9" t="s">
        <v>121</v>
      </c>
    </row>
    <row r="64" spans="1:6" ht="20.25">
      <c r="A64" s="12" t="s">
        <v>9</v>
      </c>
      <c r="B64" s="12" t="s">
        <v>10</v>
      </c>
      <c r="C64" s="13">
        <v>42025</v>
      </c>
      <c r="D64" s="13">
        <v>43871</v>
      </c>
      <c r="E64" s="57">
        <v>55000</v>
      </c>
      <c r="F64" s="12" t="s">
        <v>11</v>
      </c>
    </row>
    <row r="65" ht="20.25">
      <c r="E65" s="58">
        <f>SUM(E2:E64)</f>
        <v>16120336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1.7109375" style="0" customWidth="1"/>
    <col min="2" max="2" width="22.28125" style="0" customWidth="1"/>
    <col min="3" max="3" width="11.421875" style="0" customWidth="1"/>
    <col min="4" max="4" width="9.7109375" style="0" customWidth="1"/>
    <col min="5" max="6" width="14.7109375" style="0" customWidth="1"/>
    <col min="7" max="7" width="18.28125" style="0" customWidth="1"/>
  </cols>
  <sheetData>
    <row r="1" spans="1:7" ht="15">
      <c r="A1" s="40"/>
      <c r="B1" s="40" t="s">
        <v>185</v>
      </c>
      <c r="C1" s="41">
        <v>41514.61239255787</v>
      </c>
      <c r="D1" s="41">
        <v>43340</v>
      </c>
      <c r="E1" s="42">
        <v>410100</v>
      </c>
      <c r="G1" s="40" t="s">
        <v>186</v>
      </c>
    </row>
    <row r="2" spans="1:7" ht="15">
      <c r="A2" s="40"/>
      <c r="B2" s="40" t="s">
        <v>74</v>
      </c>
      <c r="C2" s="41">
        <v>40242.44051574074</v>
      </c>
      <c r="D2" s="41">
        <v>42067</v>
      </c>
      <c r="E2" s="43">
        <v>260000</v>
      </c>
      <c r="G2" s="40" t="s">
        <v>222</v>
      </c>
    </row>
    <row r="3" spans="1:7" ht="15">
      <c r="A3" s="40"/>
      <c r="B3" s="40" t="s">
        <v>74</v>
      </c>
      <c r="C3" s="41">
        <v>40242.42568700232</v>
      </c>
      <c r="D3" s="41">
        <v>42067</v>
      </c>
      <c r="E3" s="43">
        <v>110000</v>
      </c>
      <c r="G3" s="40" t="s">
        <v>92</v>
      </c>
    </row>
    <row r="4" spans="1:7" ht="15">
      <c r="A4" s="40"/>
      <c r="B4" s="40" t="s">
        <v>74</v>
      </c>
      <c r="C4" s="41"/>
      <c r="D4" s="41"/>
      <c r="E4" s="42">
        <f>SUM(E2:E3)</f>
        <v>370000</v>
      </c>
      <c r="G4" s="40"/>
    </row>
    <row r="5" spans="1:7" ht="15">
      <c r="A5" s="40" t="s">
        <v>231</v>
      </c>
      <c r="B5" s="40" t="s">
        <v>13</v>
      </c>
      <c r="C5" s="41">
        <v>41628.482289120366</v>
      </c>
      <c r="D5" s="41">
        <v>43454</v>
      </c>
      <c r="E5" s="43">
        <v>42693</v>
      </c>
      <c r="G5" s="40" t="s">
        <v>232</v>
      </c>
    </row>
    <row r="6" spans="1:7" ht="15">
      <c r="A6" s="40" t="s">
        <v>379</v>
      </c>
      <c r="B6" s="40" t="s">
        <v>32</v>
      </c>
      <c r="C6" s="41">
        <v>41704.634818402774</v>
      </c>
      <c r="D6" s="41">
        <v>43530</v>
      </c>
      <c r="E6" s="43">
        <v>40682</v>
      </c>
      <c r="G6" s="40" t="s">
        <v>380</v>
      </c>
    </row>
    <row r="7" spans="1:7" ht="15">
      <c r="A7" s="40" t="s">
        <v>464</v>
      </c>
      <c r="B7" s="40" t="s">
        <v>32</v>
      </c>
      <c r="C7" s="41">
        <v>41711.62797577546</v>
      </c>
      <c r="D7" s="41">
        <v>43537</v>
      </c>
      <c r="E7" s="43">
        <v>203058</v>
      </c>
      <c r="G7" s="40" t="s">
        <v>465</v>
      </c>
    </row>
    <row r="8" spans="1:7" ht="15">
      <c r="A8" s="40" t="s">
        <v>105</v>
      </c>
      <c r="B8" s="40" t="s">
        <v>32</v>
      </c>
      <c r="C8" s="41">
        <v>41193.45511501157</v>
      </c>
      <c r="D8" s="41">
        <v>43019</v>
      </c>
      <c r="E8" s="43">
        <v>110000</v>
      </c>
      <c r="G8" s="40" t="s">
        <v>106</v>
      </c>
    </row>
    <row r="9" spans="1:7" ht="15">
      <c r="A9" s="40"/>
      <c r="B9" s="40"/>
      <c r="C9" s="41"/>
      <c r="D9" s="41"/>
      <c r="E9" s="42">
        <f>SUM(E5:E8)</f>
        <v>396433</v>
      </c>
      <c r="G9" s="40"/>
    </row>
    <row r="10" spans="1:7" ht="15">
      <c r="A10" s="40" t="s">
        <v>449</v>
      </c>
      <c r="B10" s="40" t="s">
        <v>450</v>
      </c>
      <c r="C10" s="41">
        <v>41605.76266944444</v>
      </c>
      <c r="D10" s="41">
        <v>43431</v>
      </c>
      <c r="E10" s="44">
        <v>47282</v>
      </c>
      <c r="G10" s="40" t="s">
        <v>451</v>
      </c>
    </row>
    <row r="11" spans="1:7" ht="15">
      <c r="A11" s="40" t="s">
        <v>427</v>
      </c>
      <c r="B11" s="40" t="s">
        <v>428</v>
      </c>
      <c r="C11" s="41">
        <v>41570.66626443287</v>
      </c>
      <c r="D11" s="41">
        <v>43396</v>
      </c>
      <c r="E11" s="45">
        <v>140000</v>
      </c>
      <c r="G11" s="40" t="s">
        <v>429</v>
      </c>
    </row>
    <row r="12" spans="1:7" ht="15">
      <c r="A12" s="40" t="s">
        <v>191</v>
      </c>
      <c r="B12" s="40" t="s">
        <v>192</v>
      </c>
      <c r="C12" s="41">
        <v>40544.75175127314</v>
      </c>
      <c r="D12" s="41">
        <v>54595</v>
      </c>
      <c r="E12" s="44">
        <v>373600</v>
      </c>
      <c r="G12" s="40" t="s">
        <v>193</v>
      </c>
    </row>
    <row r="13" spans="1:7" ht="15">
      <c r="A13" s="40" t="s">
        <v>381</v>
      </c>
      <c r="B13" s="40" t="s">
        <v>203</v>
      </c>
      <c r="C13" s="41">
        <v>41451.38765694444</v>
      </c>
      <c r="D13" s="41">
        <v>43277</v>
      </c>
      <c r="E13" s="43">
        <v>23000</v>
      </c>
      <c r="G13" s="40" t="s">
        <v>382</v>
      </c>
    </row>
    <row r="14" spans="1:7" ht="15">
      <c r="A14" s="40" t="s">
        <v>202</v>
      </c>
      <c r="B14" s="40" t="s">
        <v>203</v>
      </c>
      <c r="C14" s="41">
        <v>41451.402268321755</v>
      </c>
      <c r="D14" s="41">
        <v>43277</v>
      </c>
      <c r="E14" s="43">
        <v>42000</v>
      </c>
      <c r="G14" s="40" t="s">
        <v>204</v>
      </c>
    </row>
    <row r="15" spans="1:7" ht="15">
      <c r="A15" s="40" t="s">
        <v>229</v>
      </c>
      <c r="B15" s="40" t="s">
        <v>203</v>
      </c>
      <c r="C15" s="41">
        <v>42025</v>
      </c>
      <c r="D15" s="41">
        <v>43879</v>
      </c>
      <c r="E15" s="43">
        <v>23000</v>
      </c>
      <c r="G15" s="40" t="s">
        <v>230</v>
      </c>
    </row>
    <row r="16" spans="1:7" ht="15">
      <c r="A16" s="40" t="s">
        <v>432</v>
      </c>
      <c r="B16" s="40" t="s">
        <v>203</v>
      </c>
      <c r="C16" s="41">
        <v>41451.3983503125</v>
      </c>
      <c r="D16" s="41">
        <v>43277</v>
      </c>
      <c r="E16" s="43">
        <v>46000</v>
      </c>
      <c r="G16" s="40" t="s">
        <v>433</v>
      </c>
    </row>
    <row r="17" spans="1:7" ht="15">
      <c r="A17" s="40"/>
      <c r="B17" s="40"/>
      <c r="C17" s="41"/>
      <c r="D17" s="41"/>
      <c r="E17" s="42">
        <f>SUM(E13:E16)</f>
        <v>134000</v>
      </c>
      <c r="G17" s="40"/>
    </row>
    <row r="18" spans="1:7" ht="15">
      <c r="A18" s="40" t="s">
        <v>305</v>
      </c>
      <c r="B18" s="40" t="s">
        <v>306</v>
      </c>
      <c r="C18" s="41">
        <v>41346.76960269676</v>
      </c>
      <c r="D18" s="41">
        <v>43172</v>
      </c>
      <c r="E18" s="44">
        <v>39000</v>
      </c>
      <c r="G18" s="40" t="s">
        <v>307</v>
      </c>
    </row>
    <row r="19" spans="1:7" ht="15">
      <c r="A19" s="40" t="s">
        <v>430</v>
      </c>
      <c r="B19" s="40" t="s">
        <v>25</v>
      </c>
      <c r="C19" s="41">
        <v>39265.747566666665</v>
      </c>
      <c r="D19" s="41">
        <v>42918</v>
      </c>
      <c r="E19" s="43">
        <v>153700</v>
      </c>
      <c r="G19" s="40" t="s">
        <v>431</v>
      </c>
    </row>
    <row r="20" spans="1:7" ht="15">
      <c r="A20" s="40" t="s">
        <v>136</v>
      </c>
      <c r="B20" s="40" t="s">
        <v>25</v>
      </c>
      <c r="C20" s="41">
        <v>41570.74224876157</v>
      </c>
      <c r="D20" s="41">
        <v>43396</v>
      </c>
      <c r="E20" s="43">
        <v>220000</v>
      </c>
      <c r="G20" s="40" t="s">
        <v>137</v>
      </c>
    </row>
    <row r="21" spans="1:7" ht="15">
      <c r="A21" s="40" t="s">
        <v>24</v>
      </c>
      <c r="B21" s="40" t="s">
        <v>25</v>
      </c>
      <c r="C21" s="41">
        <v>39265.63322693287</v>
      </c>
      <c r="D21" s="41">
        <v>42918</v>
      </c>
      <c r="E21" s="43">
        <v>67000</v>
      </c>
      <c r="G21" s="40" t="s">
        <v>26</v>
      </c>
    </row>
    <row r="22" spans="1:7" ht="15">
      <c r="A22" s="40"/>
      <c r="B22" s="40"/>
      <c r="C22" s="41"/>
      <c r="D22" s="41"/>
      <c r="E22" s="42">
        <f>SUM(E19:E21)</f>
        <v>440700</v>
      </c>
      <c r="G22" s="40"/>
    </row>
    <row r="23" spans="1:7" ht="15">
      <c r="A23" s="40" t="s">
        <v>482</v>
      </c>
      <c r="B23" s="40" t="s">
        <v>385</v>
      </c>
      <c r="C23" s="41">
        <v>41950</v>
      </c>
      <c r="D23" s="41">
        <v>43776</v>
      </c>
      <c r="E23" s="44">
        <v>30023</v>
      </c>
      <c r="G23" s="40" t="s">
        <v>483</v>
      </c>
    </row>
    <row r="24" spans="1:7" ht="15">
      <c r="A24" s="40" t="s">
        <v>359</v>
      </c>
      <c r="B24" s="40" t="s">
        <v>215</v>
      </c>
      <c r="C24" s="41">
        <v>39316.52341890046</v>
      </c>
      <c r="D24" s="41">
        <v>55523</v>
      </c>
      <c r="E24" s="44">
        <v>980500</v>
      </c>
      <c r="G24" s="40" t="s">
        <v>360</v>
      </c>
    </row>
    <row r="25" spans="1:7" ht="15">
      <c r="A25" s="40" t="s">
        <v>403</v>
      </c>
      <c r="B25" s="40" t="s">
        <v>101</v>
      </c>
      <c r="C25" s="41">
        <v>41388.66889756944</v>
      </c>
      <c r="D25" s="41">
        <v>43214</v>
      </c>
      <c r="E25" s="44">
        <v>321000</v>
      </c>
      <c r="G25" s="40" t="s">
        <v>404</v>
      </c>
    </row>
    <row r="26" spans="1:7" ht="15">
      <c r="A26" s="40" t="s">
        <v>258</v>
      </c>
      <c r="B26" s="40" t="s">
        <v>259</v>
      </c>
      <c r="C26" s="41">
        <v>41619.608868055555</v>
      </c>
      <c r="D26" s="41">
        <v>47098</v>
      </c>
      <c r="E26" s="44">
        <v>997280</v>
      </c>
      <c r="G26" s="40" t="s">
        <v>260</v>
      </c>
    </row>
    <row r="27" spans="1:7" ht="15">
      <c r="A27" s="40" t="s">
        <v>373</v>
      </c>
      <c r="B27" s="40" t="s">
        <v>44</v>
      </c>
      <c r="C27" s="41">
        <v>39658.45060038194</v>
      </c>
      <c r="D27" s="41">
        <v>43284</v>
      </c>
      <c r="E27" s="44">
        <v>483600</v>
      </c>
      <c r="G27" s="40" t="s">
        <v>374</v>
      </c>
    </row>
    <row r="28" spans="1:7" ht="15">
      <c r="A28" s="40" t="s">
        <v>446</v>
      </c>
      <c r="B28" s="40" t="s">
        <v>447</v>
      </c>
      <c r="C28" s="41">
        <v>41984</v>
      </c>
      <c r="D28" s="41">
        <v>43810</v>
      </c>
      <c r="E28" s="44">
        <v>42756</v>
      </c>
      <c r="G28" s="40" t="s">
        <v>448</v>
      </c>
    </row>
    <row r="29" spans="1:7" ht="15">
      <c r="A29" s="40" t="s">
        <v>458</v>
      </c>
      <c r="B29" s="40" t="s">
        <v>79</v>
      </c>
      <c r="C29" s="41">
        <v>39335.509432210645</v>
      </c>
      <c r="D29" s="41">
        <v>42988</v>
      </c>
      <c r="E29" s="43">
        <v>113600</v>
      </c>
      <c r="G29" s="40" t="s">
        <v>459</v>
      </c>
    </row>
    <row r="30" spans="1:7" ht="15">
      <c r="A30" s="40" t="s">
        <v>78</v>
      </c>
      <c r="B30" s="40" t="s">
        <v>79</v>
      </c>
      <c r="C30" s="41">
        <v>41369.51341519676</v>
      </c>
      <c r="D30" s="41">
        <v>43195</v>
      </c>
      <c r="E30" s="43">
        <v>252100</v>
      </c>
      <c r="G30" s="40" t="s">
        <v>80</v>
      </c>
    </row>
    <row r="31" spans="1:7" ht="15">
      <c r="A31" s="50"/>
      <c r="B31" s="50"/>
      <c r="C31" s="50"/>
      <c r="D31" s="50"/>
      <c r="E31" s="46">
        <f>SUM(E29:E30)</f>
        <v>365700</v>
      </c>
      <c r="G31" s="50"/>
    </row>
    <row r="32" spans="1:7" ht="15">
      <c r="A32" s="40" t="s">
        <v>18</v>
      </c>
      <c r="B32" s="40" t="s">
        <v>19</v>
      </c>
      <c r="C32" s="41">
        <v>41899</v>
      </c>
      <c r="D32" s="41">
        <v>43740</v>
      </c>
      <c r="E32" s="44">
        <v>104947</v>
      </c>
      <c r="G32" s="40" t="s">
        <v>20</v>
      </c>
    </row>
    <row r="33" spans="1:7" ht="15">
      <c r="A33" s="40" t="s">
        <v>85</v>
      </c>
      <c r="B33" s="40" t="s">
        <v>86</v>
      </c>
      <c r="C33" s="41">
        <v>40800.481358993056</v>
      </c>
      <c r="D33" s="41">
        <v>42626</v>
      </c>
      <c r="E33" s="44">
        <v>6374</v>
      </c>
      <c r="G33" s="40" t="s">
        <v>87</v>
      </c>
    </row>
    <row r="34" spans="1:7" ht="15">
      <c r="A34" s="40" t="s">
        <v>179</v>
      </c>
      <c r="B34" s="40" t="s">
        <v>98</v>
      </c>
      <c r="C34" s="41">
        <v>41950</v>
      </c>
      <c r="D34" s="41">
        <v>43776</v>
      </c>
      <c r="E34" s="44">
        <v>146114</v>
      </c>
      <c r="G34" s="40" t="s">
        <v>180</v>
      </c>
    </row>
    <row r="35" spans="1:7" ht="15">
      <c r="A35" s="40" t="s">
        <v>383</v>
      </c>
      <c r="B35" s="40" t="s">
        <v>17</v>
      </c>
      <c r="C35" s="41">
        <v>41418.67992002315</v>
      </c>
      <c r="D35" s="41">
        <v>43244</v>
      </c>
      <c r="E35" s="44">
        <v>475600</v>
      </c>
      <c r="G35" s="40" t="s">
        <v>384</v>
      </c>
    </row>
    <row r="36" spans="1:7" ht="15">
      <c r="A36" s="40" t="s">
        <v>102</v>
      </c>
      <c r="B36" s="40" t="s">
        <v>103</v>
      </c>
      <c r="C36" s="41">
        <v>41565.79661924768</v>
      </c>
      <c r="D36" s="41">
        <v>43391</v>
      </c>
      <c r="E36" s="44">
        <v>128964</v>
      </c>
      <c r="G36" s="40" t="s">
        <v>104</v>
      </c>
    </row>
    <row r="37" spans="1:7" ht="15">
      <c r="A37" s="40" t="s">
        <v>407</v>
      </c>
      <c r="B37" s="40" t="s">
        <v>117</v>
      </c>
      <c r="C37" s="41">
        <v>39220.54408263889</v>
      </c>
      <c r="D37" s="41">
        <v>42462</v>
      </c>
      <c r="E37" s="43">
        <v>83000</v>
      </c>
      <c r="G37" s="40" t="s">
        <v>408</v>
      </c>
    </row>
    <row r="38" spans="1:7" ht="15">
      <c r="A38" s="40" t="s">
        <v>116</v>
      </c>
      <c r="B38" s="40" t="s">
        <v>117</v>
      </c>
      <c r="C38" s="41">
        <v>39262.69353275463</v>
      </c>
      <c r="D38" s="41">
        <v>42915</v>
      </c>
      <c r="E38" s="43">
        <v>188500</v>
      </c>
      <c r="G38" s="40" t="s">
        <v>118</v>
      </c>
    </row>
    <row r="39" spans="1:7" ht="15">
      <c r="A39" s="40"/>
      <c r="B39" s="40"/>
      <c r="C39" s="41"/>
      <c r="D39" s="41"/>
      <c r="E39" s="44">
        <f>SUM(E37:E38)</f>
        <v>271500</v>
      </c>
      <c r="G39" s="40"/>
    </row>
    <row r="40" spans="1:7" ht="15">
      <c r="A40" s="40" t="s">
        <v>490</v>
      </c>
      <c r="B40" s="40" t="s">
        <v>285</v>
      </c>
      <c r="C40" s="41">
        <v>41950</v>
      </c>
      <c r="D40" s="41">
        <v>43776</v>
      </c>
      <c r="E40" s="44">
        <v>42416</v>
      </c>
      <c r="G40" s="40" t="s">
        <v>491</v>
      </c>
    </row>
    <row r="41" spans="1:7" ht="15">
      <c r="A41" s="40" t="s">
        <v>375</v>
      </c>
      <c r="B41" s="40" t="s">
        <v>42</v>
      </c>
      <c r="C41" s="41">
        <v>39192.674436574074</v>
      </c>
      <c r="D41" s="41">
        <v>42845</v>
      </c>
      <c r="E41" s="43">
        <v>450000</v>
      </c>
      <c r="G41" s="40" t="s">
        <v>376</v>
      </c>
    </row>
    <row r="42" spans="1:7" ht="15">
      <c r="A42" s="40" t="s">
        <v>392</v>
      </c>
      <c r="B42" s="40" t="s">
        <v>42</v>
      </c>
      <c r="C42" s="41">
        <v>39192.65396273148</v>
      </c>
      <c r="D42" s="41">
        <v>42845</v>
      </c>
      <c r="E42" s="43">
        <v>77000</v>
      </c>
      <c r="G42" s="40" t="s">
        <v>393</v>
      </c>
    </row>
    <row r="43" spans="1:7" ht="15">
      <c r="A43" s="40" t="s">
        <v>41</v>
      </c>
      <c r="B43" s="40" t="s">
        <v>42</v>
      </c>
      <c r="C43" s="41">
        <v>39192.684309027776</v>
      </c>
      <c r="D43" s="41">
        <v>42845</v>
      </c>
      <c r="E43" s="43">
        <v>100000</v>
      </c>
      <c r="G43" s="40" t="s">
        <v>43</v>
      </c>
    </row>
    <row r="44" spans="1:7" ht="15">
      <c r="A44" s="40"/>
      <c r="B44" s="40"/>
      <c r="C44" s="41"/>
      <c r="D44" s="41"/>
      <c r="E44" s="42">
        <f>SUM(E41:E43)</f>
        <v>627000</v>
      </c>
      <c r="G44" s="40"/>
    </row>
    <row r="45" spans="1:7" ht="15">
      <c r="A45" s="40" t="s">
        <v>225</v>
      </c>
      <c r="B45" s="40" t="s">
        <v>226</v>
      </c>
      <c r="C45" s="41">
        <v>41346.776115775465</v>
      </c>
      <c r="D45" s="41">
        <v>43172</v>
      </c>
      <c r="E45" s="43">
        <v>252500</v>
      </c>
      <c r="G45" s="40" t="s">
        <v>227</v>
      </c>
    </row>
    <row r="46" spans="1:7" ht="15">
      <c r="A46" s="40" t="s">
        <v>319</v>
      </c>
      <c r="B46" s="40" t="s">
        <v>320</v>
      </c>
      <c r="C46" s="41">
        <v>41563.70606859954</v>
      </c>
      <c r="D46" s="41">
        <v>43389</v>
      </c>
      <c r="E46" s="43">
        <v>333847</v>
      </c>
      <c r="G46" s="40" t="s">
        <v>321</v>
      </c>
    </row>
    <row r="47" spans="1:7" ht="15">
      <c r="A47" s="40" t="s">
        <v>345</v>
      </c>
      <c r="B47" s="40" t="s">
        <v>320</v>
      </c>
      <c r="C47" s="41">
        <v>41626.60284988426</v>
      </c>
      <c r="D47" s="41">
        <v>43452</v>
      </c>
      <c r="E47" s="43">
        <v>50600</v>
      </c>
      <c r="G47" s="40" t="s">
        <v>346</v>
      </c>
    </row>
    <row r="48" spans="1:7" ht="15">
      <c r="A48" s="40" t="s">
        <v>357</v>
      </c>
      <c r="B48" s="40" t="s">
        <v>320</v>
      </c>
      <c r="C48" s="41">
        <v>41626.59842662037</v>
      </c>
      <c r="D48" s="41">
        <v>43452</v>
      </c>
      <c r="E48" s="43">
        <v>56113</v>
      </c>
      <c r="G48" s="40" t="s">
        <v>358</v>
      </c>
    </row>
    <row r="49" spans="1:7" ht="15">
      <c r="A49" s="40" t="s">
        <v>423</v>
      </c>
      <c r="B49" s="40" t="s">
        <v>320</v>
      </c>
      <c r="C49" s="41">
        <v>41563.725578125</v>
      </c>
      <c r="D49" s="41">
        <v>43389</v>
      </c>
      <c r="E49" s="43">
        <v>255507</v>
      </c>
      <c r="G49" s="40" t="s">
        <v>424</v>
      </c>
    </row>
    <row r="50" spans="1:7" ht="15">
      <c r="A50" s="40"/>
      <c r="B50" s="40"/>
      <c r="C50" s="41"/>
      <c r="D50" s="41"/>
      <c r="E50" s="44">
        <f>SUM(E45:E49)</f>
        <v>948567</v>
      </c>
      <c r="G50" s="40"/>
    </row>
    <row r="51" spans="1:7" ht="15">
      <c r="A51" s="40" t="s">
        <v>478</v>
      </c>
      <c r="B51" s="40" t="s">
        <v>168</v>
      </c>
      <c r="C51" s="41">
        <v>41899.404859456015</v>
      </c>
      <c r="D51" s="41">
        <v>43725</v>
      </c>
      <c r="E51" s="43">
        <v>48500</v>
      </c>
      <c r="G51" s="40" t="s">
        <v>479</v>
      </c>
    </row>
    <row r="52" spans="1:7" ht="15">
      <c r="A52" s="40" t="s">
        <v>169</v>
      </c>
      <c r="B52" s="40" t="s">
        <v>168</v>
      </c>
      <c r="C52" s="41">
        <v>41950</v>
      </c>
      <c r="D52" s="41">
        <v>43776</v>
      </c>
      <c r="E52" s="43">
        <v>496800</v>
      </c>
      <c r="G52" s="40" t="s">
        <v>170</v>
      </c>
    </row>
    <row r="53" spans="1:7" ht="15">
      <c r="A53" s="47"/>
      <c r="B53" s="47"/>
      <c r="C53" s="48"/>
      <c r="D53" s="48"/>
      <c r="E53" s="49">
        <f>SUM(E51:E52)</f>
        <v>545300</v>
      </c>
      <c r="G53" s="40"/>
    </row>
    <row r="54" spans="1:7" ht="15">
      <c r="A54" s="40" t="s">
        <v>437</v>
      </c>
      <c r="B54" s="40" t="s">
        <v>438</v>
      </c>
      <c r="C54" s="41">
        <v>41563.72953773148</v>
      </c>
      <c r="D54" s="41">
        <v>43389</v>
      </c>
      <c r="E54" s="44">
        <v>94000</v>
      </c>
      <c r="G54" s="40" t="s">
        <v>439</v>
      </c>
    </row>
    <row r="55" spans="1:7" ht="15">
      <c r="A55" s="40" t="s">
        <v>390</v>
      </c>
      <c r="B55" s="40" t="s">
        <v>219</v>
      </c>
      <c r="C55" s="41">
        <v>41953</v>
      </c>
      <c r="D55" s="41">
        <v>43779</v>
      </c>
      <c r="E55" s="43">
        <v>122618</v>
      </c>
      <c r="G55" s="40" t="s">
        <v>391</v>
      </c>
    </row>
    <row r="56" spans="1:7" ht="15">
      <c r="A56" s="40" t="s">
        <v>276</v>
      </c>
      <c r="B56" s="40" t="s">
        <v>219</v>
      </c>
      <c r="C56" s="41">
        <v>41754.644671215276</v>
      </c>
      <c r="D56" s="41">
        <v>43580</v>
      </c>
      <c r="E56" s="43">
        <v>21264</v>
      </c>
      <c r="G56" s="40" t="s">
        <v>277</v>
      </c>
    </row>
    <row r="57" spans="1:7" ht="15">
      <c r="A57" s="40" t="s">
        <v>267</v>
      </c>
      <c r="B57" s="40" t="s">
        <v>219</v>
      </c>
      <c r="C57" s="41">
        <v>41704.62434783565</v>
      </c>
      <c r="D57" s="41">
        <v>43530</v>
      </c>
      <c r="E57" s="43">
        <v>7793</v>
      </c>
      <c r="G57" s="40" t="s">
        <v>268</v>
      </c>
    </row>
    <row r="58" spans="1:7" ht="15">
      <c r="A58" s="40" t="s">
        <v>243</v>
      </c>
      <c r="B58" s="40" t="s">
        <v>219</v>
      </c>
      <c r="C58" s="41">
        <v>41704.63557395833</v>
      </c>
      <c r="D58" s="41">
        <v>43530</v>
      </c>
      <c r="E58" s="43">
        <v>19768</v>
      </c>
      <c r="G58" s="40" t="s">
        <v>244</v>
      </c>
    </row>
    <row r="59" spans="1:7" ht="15">
      <c r="A59" s="40" t="s">
        <v>218</v>
      </c>
      <c r="B59" s="40" t="s">
        <v>219</v>
      </c>
      <c r="C59" s="41">
        <v>41704.64544447917</v>
      </c>
      <c r="D59" s="41">
        <v>43530</v>
      </c>
      <c r="E59" s="43">
        <v>26236</v>
      </c>
      <c r="G59" s="40" t="s">
        <v>220</v>
      </c>
    </row>
    <row r="60" spans="1:7" ht="15">
      <c r="A60" s="40"/>
      <c r="B60" s="40"/>
      <c r="C60" s="41"/>
      <c r="D60" s="41"/>
      <c r="E60" s="44">
        <f>SUM(E55:E59)</f>
        <v>197679</v>
      </c>
      <c r="G60" s="40"/>
    </row>
    <row r="61" spans="1:7" ht="15">
      <c r="A61" s="40" t="s">
        <v>57</v>
      </c>
      <c r="B61" s="40" t="s">
        <v>58</v>
      </c>
      <c r="C61" s="41">
        <v>41045.479753472224</v>
      </c>
      <c r="D61" s="41">
        <v>45113</v>
      </c>
      <c r="E61" s="44">
        <v>496500</v>
      </c>
      <c r="G61" s="40" t="s">
        <v>59</v>
      </c>
    </row>
    <row r="62" spans="1:7" ht="15">
      <c r="A62" s="40" t="s">
        <v>95</v>
      </c>
      <c r="B62" s="40" t="s">
        <v>96</v>
      </c>
      <c r="C62" s="41">
        <v>41985</v>
      </c>
      <c r="D62" s="41">
        <v>46368</v>
      </c>
      <c r="E62" s="44">
        <v>29013</v>
      </c>
      <c r="G62" s="40" t="s">
        <v>97</v>
      </c>
    </row>
    <row r="63" spans="1:7" ht="15">
      <c r="A63" s="40" t="s">
        <v>125</v>
      </c>
      <c r="B63" s="40" t="s">
        <v>126</v>
      </c>
      <c r="C63" s="41">
        <v>40544.73274158565</v>
      </c>
      <c r="D63" s="41">
        <v>44949</v>
      </c>
      <c r="E63" s="44">
        <v>2117900</v>
      </c>
      <c r="G63" s="40" t="s">
        <v>127</v>
      </c>
    </row>
    <row r="64" spans="1:7" ht="15">
      <c r="A64" s="40" t="s">
        <v>158</v>
      </c>
      <c r="B64" s="40" t="s">
        <v>159</v>
      </c>
      <c r="C64" s="41">
        <v>41709.63109027778</v>
      </c>
      <c r="D64" s="41">
        <v>43535</v>
      </c>
      <c r="E64" s="44">
        <v>67789</v>
      </c>
      <c r="G64" s="40" t="s">
        <v>160</v>
      </c>
    </row>
    <row r="65" spans="1:7" ht="15">
      <c r="A65" s="40" t="s">
        <v>206</v>
      </c>
      <c r="B65" s="40" t="s">
        <v>207</v>
      </c>
      <c r="C65" s="41">
        <v>39161.77023741898</v>
      </c>
      <c r="D65" s="41">
        <v>55607</v>
      </c>
      <c r="E65" s="44">
        <v>645500</v>
      </c>
      <c r="G65" s="40" t="s">
        <v>208</v>
      </c>
    </row>
    <row r="66" spans="1:7" ht="15">
      <c r="A66" s="40" t="s">
        <v>322</v>
      </c>
      <c r="B66" s="40" t="s">
        <v>323</v>
      </c>
      <c r="C66" s="41">
        <v>39178.60888202546</v>
      </c>
      <c r="D66" s="41">
        <v>55027</v>
      </c>
      <c r="E66" s="44">
        <v>1022500</v>
      </c>
      <c r="G66" s="40" t="s">
        <v>324</v>
      </c>
    </row>
    <row r="67" spans="1:7" ht="15">
      <c r="A67" s="40" t="s">
        <v>273</v>
      </c>
      <c r="B67" s="40" t="s">
        <v>274</v>
      </c>
      <c r="C67" s="41">
        <v>41901.4294943287</v>
      </c>
      <c r="D67" s="41">
        <v>43727</v>
      </c>
      <c r="E67" s="43">
        <v>100140</v>
      </c>
      <c r="G67" s="40" t="s">
        <v>275</v>
      </c>
    </row>
    <row r="68" spans="1:7" ht="15">
      <c r="A68" s="40" t="s">
        <v>474</v>
      </c>
      <c r="B68" s="40" t="s">
        <v>274</v>
      </c>
      <c r="C68" s="41">
        <v>41901.384976469904</v>
      </c>
      <c r="D68" s="41">
        <v>43727</v>
      </c>
      <c r="E68" s="43">
        <v>40120</v>
      </c>
      <c r="G68" s="40" t="s">
        <v>475</v>
      </c>
    </row>
    <row r="69" spans="1:7" ht="15">
      <c r="A69" s="40"/>
      <c r="B69" s="40"/>
      <c r="C69" s="41"/>
      <c r="D69" s="41"/>
      <c r="E69" s="44">
        <f>SUM(E67:E68)</f>
        <v>140260</v>
      </c>
      <c r="G69" s="40"/>
    </row>
    <row r="70" spans="1:7" ht="15">
      <c r="A70" s="40" t="s">
        <v>310</v>
      </c>
      <c r="B70" s="40" t="s">
        <v>311</v>
      </c>
      <c r="C70" s="41">
        <v>41607.58282225694</v>
      </c>
      <c r="D70" s="41">
        <v>43433</v>
      </c>
      <c r="E70" s="44">
        <v>68506</v>
      </c>
      <c r="G70" s="40" t="s">
        <v>312</v>
      </c>
    </row>
    <row r="71" spans="1:7" ht="15">
      <c r="A71" s="40" t="s">
        <v>337</v>
      </c>
      <c r="B71" s="40" t="s">
        <v>62</v>
      </c>
      <c r="C71" s="41">
        <v>41563.78998368055</v>
      </c>
      <c r="D71" s="41">
        <v>43389</v>
      </c>
      <c r="E71" s="43">
        <v>43637</v>
      </c>
      <c r="G71" s="40" t="s">
        <v>338</v>
      </c>
    </row>
    <row r="72" spans="1:7" ht="15">
      <c r="A72" s="40" t="s">
        <v>468</v>
      </c>
      <c r="B72" s="40" t="s">
        <v>62</v>
      </c>
      <c r="C72" s="41">
        <v>41701.689387465274</v>
      </c>
      <c r="D72" s="41">
        <v>43527</v>
      </c>
      <c r="E72" s="43">
        <v>84193</v>
      </c>
      <c r="G72" s="40" t="s">
        <v>469</v>
      </c>
    </row>
    <row r="73" spans="1:7" ht="15">
      <c r="A73" s="40"/>
      <c r="B73" s="40"/>
      <c r="C73" s="41"/>
      <c r="D73" s="41"/>
      <c r="E73" s="44">
        <f>SUM(E71:E72)</f>
        <v>127830</v>
      </c>
      <c r="G73" s="40"/>
    </row>
    <row r="74" spans="1:7" ht="15">
      <c r="A74" s="40" t="s">
        <v>369</v>
      </c>
      <c r="B74" s="40" t="s">
        <v>153</v>
      </c>
      <c r="C74" s="41">
        <v>41921.382105902776</v>
      </c>
      <c r="D74" s="41">
        <v>43747</v>
      </c>
      <c r="E74" s="44">
        <v>44654</v>
      </c>
      <c r="G74" s="40" t="s">
        <v>370</v>
      </c>
    </row>
    <row r="75" spans="1:7" ht="15">
      <c r="A75" s="40" t="s">
        <v>452</v>
      </c>
      <c r="B75" s="40" t="s">
        <v>257</v>
      </c>
      <c r="C75" s="41">
        <v>40544.427129247684</v>
      </c>
      <c r="D75" s="41">
        <v>59171</v>
      </c>
      <c r="E75" s="44">
        <v>337400</v>
      </c>
      <c r="G75" s="40" t="s">
        <v>453</v>
      </c>
    </row>
    <row r="76" spans="1:7" ht="15">
      <c r="A76" s="40" t="s">
        <v>442</v>
      </c>
      <c r="B76" s="40" t="s">
        <v>205</v>
      </c>
      <c r="C76" s="41">
        <v>41953</v>
      </c>
      <c r="D76" s="41">
        <v>43779</v>
      </c>
      <c r="E76" s="44">
        <v>264897</v>
      </c>
      <c r="G76" s="40" t="s">
        <v>443</v>
      </c>
    </row>
    <row r="77" spans="1:7" ht="15">
      <c r="A77" s="40" t="s">
        <v>388</v>
      </c>
      <c r="B77" s="40" t="s">
        <v>281</v>
      </c>
      <c r="C77" s="41">
        <v>41950</v>
      </c>
      <c r="D77" s="41">
        <v>43776</v>
      </c>
      <c r="E77" s="43">
        <v>36402</v>
      </c>
      <c r="G77" s="40" t="s">
        <v>389</v>
      </c>
    </row>
    <row r="78" spans="1:7" ht="15">
      <c r="A78" s="40" t="s">
        <v>280</v>
      </c>
      <c r="B78" s="40" t="s">
        <v>281</v>
      </c>
      <c r="C78" s="41">
        <v>41950</v>
      </c>
      <c r="D78" s="41">
        <v>43776</v>
      </c>
      <c r="E78" s="43">
        <v>43313</v>
      </c>
      <c r="G78" s="40" t="s">
        <v>282</v>
      </c>
    </row>
    <row r="79" spans="1:7" ht="15">
      <c r="A79" s="40"/>
      <c r="B79" s="40"/>
      <c r="C79" s="41"/>
      <c r="D79" s="41"/>
      <c r="E79" s="44">
        <f>SUM(E77:E78)</f>
        <v>79715</v>
      </c>
      <c r="G79" s="40"/>
    </row>
    <row r="80" spans="1:7" ht="15">
      <c r="A80" s="40" t="s">
        <v>133</v>
      </c>
      <c r="B80" s="40" t="s">
        <v>134</v>
      </c>
      <c r="C80" s="41">
        <v>40998.47451894676</v>
      </c>
      <c r="D80" s="41">
        <v>42823</v>
      </c>
      <c r="E80" s="43">
        <v>249200</v>
      </c>
      <c r="G80" s="40" t="s">
        <v>135</v>
      </c>
    </row>
    <row r="81" spans="1:7" ht="15">
      <c r="A81" s="40" t="s">
        <v>161</v>
      </c>
      <c r="B81" s="40" t="s">
        <v>94</v>
      </c>
      <c r="C81" s="41">
        <v>41318.488443055554</v>
      </c>
      <c r="D81" s="41">
        <v>43144</v>
      </c>
      <c r="E81" s="43">
        <v>440000</v>
      </c>
      <c r="G81" s="40" t="s">
        <v>162</v>
      </c>
    </row>
    <row r="82" spans="1:7" ht="15">
      <c r="A82" s="27"/>
      <c r="B82" s="27"/>
      <c r="C82" s="27"/>
      <c r="D82" s="27"/>
      <c r="E82" s="44">
        <f>SUM(E80:E81)</f>
        <v>689200</v>
      </c>
      <c r="G82" s="27"/>
    </row>
    <row r="83" spans="1:7" ht="15">
      <c r="A83" s="40" t="s">
        <v>301</v>
      </c>
      <c r="B83" s="40" t="s">
        <v>75</v>
      </c>
      <c r="C83" s="41">
        <v>39408.45631238426</v>
      </c>
      <c r="D83" s="41">
        <v>43060</v>
      </c>
      <c r="E83" s="44">
        <v>154200</v>
      </c>
      <c r="G83" s="40" t="s">
        <v>302</v>
      </c>
    </row>
    <row r="84" spans="1:7" ht="15">
      <c r="A84" s="40" t="s">
        <v>65</v>
      </c>
      <c r="B84" s="40" t="s">
        <v>66</v>
      </c>
      <c r="C84" s="41">
        <v>41626.532574502315</v>
      </c>
      <c r="D84" s="41">
        <v>43452</v>
      </c>
      <c r="E84" s="44">
        <v>30148</v>
      </c>
      <c r="G84" s="40" t="s">
        <v>67</v>
      </c>
    </row>
    <row r="85" spans="1:7" ht="15">
      <c r="A85" s="40" t="s">
        <v>339</v>
      </c>
      <c r="B85" s="40" t="s">
        <v>228</v>
      </c>
      <c r="C85" s="41">
        <v>41709.65454297454</v>
      </c>
      <c r="D85" s="41">
        <v>43535</v>
      </c>
      <c r="E85" s="44">
        <v>75707</v>
      </c>
      <c r="G85" s="40" t="s">
        <v>340</v>
      </c>
    </row>
    <row r="86" spans="1:7" ht="15">
      <c r="A86" s="40" t="s">
        <v>68</v>
      </c>
      <c r="B86" s="40" t="s">
        <v>69</v>
      </c>
      <c r="C86" s="41">
        <v>41709.623833715275</v>
      </c>
      <c r="D86" s="41">
        <v>43535</v>
      </c>
      <c r="E86" s="44">
        <v>32577</v>
      </c>
      <c r="G86" s="40" t="s">
        <v>70</v>
      </c>
    </row>
    <row r="87" spans="1:7" ht="15">
      <c r="A87" s="40" t="s">
        <v>113</v>
      </c>
      <c r="B87" s="40" t="s">
        <v>114</v>
      </c>
      <c r="C87" s="41">
        <v>41311.4375008912</v>
      </c>
      <c r="D87" s="41">
        <v>43137</v>
      </c>
      <c r="E87" s="44">
        <v>55000</v>
      </c>
      <c r="G87" s="40" t="s">
        <v>115</v>
      </c>
    </row>
    <row r="88" spans="1:7" ht="15">
      <c r="A88" s="40" t="s">
        <v>145</v>
      </c>
      <c r="B88" s="40" t="s">
        <v>146</v>
      </c>
      <c r="C88" s="41">
        <v>41921</v>
      </c>
      <c r="D88" s="41">
        <v>43747</v>
      </c>
      <c r="E88" s="44">
        <v>21665</v>
      </c>
      <c r="G88" s="40" t="s">
        <v>147</v>
      </c>
    </row>
    <row r="89" spans="1:7" ht="15">
      <c r="A89" s="40" t="s">
        <v>176</v>
      </c>
      <c r="B89" s="40" t="s">
        <v>177</v>
      </c>
      <c r="C89" s="41">
        <v>41992</v>
      </c>
      <c r="D89" s="41">
        <v>47471</v>
      </c>
      <c r="E89" s="43">
        <v>153600</v>
      </c>
      <c r="G89" s="40" t="s">
        <v>178</v>
      </c>
    </row>
    <row r="90" spans="1:7" ht="15">
      <c r="A90" s="40" t="s">
        <v>196</v>
      </c>
      <c r="B90" s="40" t="s">
        <v>177</v>
      </c>
      <c r="C90" s="41">
        <v>41970</v>
      </c>
      <c r="D90" s="41">
        <v>47449</v>
      </c>
      <c r="E90" s="43">
        <v>183750</v>
      </c>
      <c r="G90" s="40" t="s">
        <v>197</v>
      </c>
    </row>
    <row r="91" spans="1:7" ht="15">
      <c r="A91" s="40"/>
      <c r="B91" s="40"/>
      <c r="C91" s="41"/>
      <c r="D91" s="41"/>
      <c r="E91" s="44">
        <f>SUM(E89:E90)</f>
        <v>337350</v>
      </c>
      <c r="G91" s="40"/>
    </row>
    <row r="92" spans="1:7" ht="15">
      <c r="A92" s="40" t="s">
        <v>299</v>
      </c>
      <c r="B92" s="40" t="s">
        <v>49</v>
      </c>
      <c r="C92" s="41">
        <v>41701.682504861106</v>
      </c>
      <c r="D92" s="41">
        <v>43527</v>
      </c>
      <c r="E92" s="43">
        <v>92123</v>
      </c>
      <c r="G92" s="40" t="s">
        <v>300</v>
      </c>
    </row>
    <row r="93" spans="1:7" ht="15">
      <c r="A93" s="40" t="s">
        <v>409</v>
      </c>
      <c r="B93" s="40" t="s">
        <v>49</v>
      </c>
      <c r="C93" s="41">
        <v>41563.7197446412</v>
      </c>
      <c r="D93" s="41">
        <v>43389</v>
      </c>
      <c r="E93" s="43">
        <v>129210</v>
      </c>
      <c r="G93" s="40" t="s">
        <v>410</v>
      </c>
    </row>
    <row r="94" spans="1:7" ht="15">
      <c r="A94" s="40" t="s">
        <v>476</v>
      </c>
      <c r="B94" s="40" t="s">
        <v>49</v>
      </c>
      <c r="C94" s="41">
        <v>41872.59941096065</v>
      </c>
      <c r="D94" s="41">
        <v>47351</v>
      </c>
      <c r="E94" s="43">
        <v>390000</v>
      </c>
      <c r="G94" s="40" t="s">
        <v>477</v>
      </c>
    </row>
    <row r="95" spans="1:7" ht="15">
      <c r="A95" s="40"/>
      <c r="B95" s="40"/>
      <c r="C95" s="41"/>
      <c r="D95" s="41"/>
      <c r="E95" s="44">
        <f>SUM(E92:E94)</f>
        <v>611333</v>
      </c>
      <c r="G95" s="40"/>
    </row>
    <row r="96" spans="1:7" ht="15">
      <c r="A96" s="40" t="s">
        <v>440</v>
      </c>
      <c r="B96" s="40" t="s">
        <v>163</v>
      </c>
      <c r="C96" s="41">
        <v>41311.43138865741</v>
      </c>
      <c r="D96" s="41">
        <v>43137</v>
      </c>
      <c r="E96" s="44">
        <v>110000</v>
      </c>
      <c r="G96" s="40" t="s">
        <v>441</v>
      </c>
    </row>
    <row r="97" spans="1:7" ht="25.5">
      <c r="A97" s="40" t="s">
        <v>245</v>
      </c>
      <c r="B97" s="40" t="s">
        <v>72</v>
      </c>
      <c r="C97" s="41">
        <v>37589.62762415509</v>
      </c>
      <c r="D97" s="41">
        <v>50373</v>
      </c>
      <c r="E97" s="43">
        <v>55000</v>
      </c>
      <c r="G97" s="51" t="s">
        <v>246</v>
      </c>
    </row>
    <row r="98" spans="1:7" ht="15">
      <c r="A98" s="40" t="s">
        <v>138</v>
      </c>
      <c r="B98" s="40" t="s">
        <v>72</v>
      </c>
      <c r="C98" s="41">
        <v>37533.701450775465</v>
      </c>
      <c r="D98" s="41">
        <v>50317</v>
      </c>
      <c r="E98" s="43">
        <v>736700</v>
      </c>
      <c r="G98" s="40" t="s">
        <v>139</v>
      </c>
    </row>
    <row r="99" spans="1:7" ht="15">
      <c r="A99" s="40" t="s">
        <v>71</v>
      </c>
      <c r="B99" s="40" t="s">
        <v>72</v>
      </c>
      <c r="C99" s="41">
        <v>39197.422955243055</v>
      </c>
      <c r="D99" s="41">
        <v>50317</v>
      </c>
      <c r="E99" s="43">
        <v>165000</v>
      </c>
      <c r="G99" s="40" t="s">
        <v>73</v>
      </c>
    </row>
    <row r="100" spans="1:7" ht="15">
      <c r="A100" s="40"/>
      <c r="B100" s="40"/>
      <c r="C100" s="41"/>
      <c r="D100" s="41"/>
      <c r="E100" s="44">
        <f>SUM(E97:E99)</f>
        <v>956700</v>
      </c>
      <c r="G100" s="40"/>
    </row>
    <row r="101" spans="1:7" ht="15">
      <c r="A101" s="40" t="s">
        <v>109</v>
      </c>
      <c r="B101" s="40" t="s">
        <v>45</v>
      </c>
      <c r="C101" s="41">
        <v>39342.44324965277</v>
      </c>
      <c r="D101" s="41">
        <v>42783</v>
      </c>
      <c r="E101" s="44">
        <v>442000</v>
      </c>
      <c r="G101" s="40" t="s">
        <v>110</v>
      </c>
    </row>
    <row r="102" spans="1:7" ht="15">
      <c r="A102" s="40" t="s">
        <v>237</v>
      </c>
      <c r="B102" s="40" t="s">
        <v>238</v>
      </c>
      <c r="C102" s="41">
        <v>41953</v>
      </c>
      <c r="D102" s="41">
        <v>43779</v>
      </c>
      <c r="E102" s="44">
        <v>662400</v>
      </c>
      <c r="G102" s="40" t="s">
        <v>239</v>
      </c>
    </row>
    <row r="103" spans="1:7" ht="15">
      <c r="A103" s="40" t="s">
        <v>261</v>
      </c>
      <c r="B103" s="40" t="s">
        <v>262</v>
      </c>
      <c r="C103" s="41">
        <v>40544.480889004626</v>
      </c>
      <c r="D103" s="41">
        <v>55223</v>
      </c>
      <c r="E103" s="44">
        <v>380400</v>
      </c>
      <c r="G103" s="40" t="s">
        <v>263</v>
      </c>
    </row>
    <row r="104" spans="1:7" ht="15">
      <c r="A104" s="40" t="s">
        <v>173</v>
      </c>
      <c r="B104" s="40" t="s">
        <v>174</v>
      </c>
      <c r="C104" s="41">
        <v>41950</v>
      </c>
      <c r="D104" s="41">
        <v>43776</v>
      </c>
      <c r="E104" s="44">
        <v>29465</v>
      </c>
      <c r="G104" s="40" t="s">
        <v>175</v>
      </c>
    </row>
    <row r="105" spans="1:7" ht="15">
      <c r="A105" s="40" t="s">
        <v>290</v>
      </c>
      <c r="B105" s="40" t="s">
        <v>216</v>
      </c>
      <c r="C105" s="41">
        <v>41950</v>
      </c>
      <c r="D105" s="41">
        <v>43776</v>
      </c>
      <c r="E105" s="44">
        <v>186896</v>
      </c>
      <c r="G105" s="40" t="s">
        <v>291</v>
      </c>
    </row>
    <row r="106" spans="1:7" ht="15">
      <c r="A106" s="40" t="s">
        <v>211</v>
      </c>
      <c r="B106" s="40" t="s">
        <v>22</v>
      </c>
      <c r="C106" s="41">
        <v>41901.390869097224</v>
      </c>
      <c r="D106" s="41">
        <v>43727</v>
      </c>
      <c r="E106" s="43">
        <v>43587</v>
      </c>
      <c r="G106" s="40" t="s">
        <v>212</v>
      </c>
    </row>
    <row r="107" spans="1:7" ht="15">
      <c r="A107" s="40" t="s">
        <v>200</v>
      </c>
      <c r="B107" s="40" t="s">
        <v>22</v>
      </c>
      <c r="C107" s="41">
        <v>41563.75036454861</v>
      </c>
      <c r="D107" s="41">
        <v>43389</v>
      </c>
      <c r="E107" s="43">
        <v>19808</v>
      </c>
      <c r="G107" s="40" t="s">
        <v>201</v>
      </c>
    </row>
    <row r="108" spans="1:7" ht="15">
      <c r="A108" s="40" t="s">
        <v>317</v>
      </c>
      <c r="B108" s="40" t="s">
        <v>22</v>
      </c>
      <c r="C108" s="41">
        <v>41563.738434375</v>
      </c>
      <c r="D108" s="41">
        <v>43389</v>
      </c>
      <c r="E108" s="43">
        <v>18519</v>
      </c>
      <c r="G108" s="40" t="s">
        <v>318</v>
      </c>
    </row>
    <row r="109" spans="1:7" ht="15">
      <c r="A109" s="40" t="s">
        <v>421</v>
      </c>
      <c r="B109" s="40" t="s">
        <v>22</v>
      </c>
      <c r="C109" s="41">
        <v>41901.35879158565</v>
      </c>
      <c r="D109" s="41">
        <v>43727</v>
      </c>
      <c r="E109" s="43">
        <v>99738</v>
      </c>
      <c r="G109" s="40" t="s">
        <v>422</v>
      </c>
    </row>
    <row r="110" spans="1:7" ht="15">
      <c r="A110" s="40" t="s">
        <v>21</v>
      </c>
      <c r="B110" s="40" t="s">
        <v>22</v>
      </c>
      <c r="C110" s="41">
        <v>41901.366183067126</v>
      </c>
      <c r="D110" s="41">
        <v>43727</v>
      </c>
      <c r="E110" s="43">
        <v>31102</v>
      </c>
      <c r="G110" s="40" t="s">
        <v>23</v>
      </c>
    </row>
    <row r="111" spans="1:7" ht="15">
      <c r="A111" s="40"/>
      <c r="B111" s="40"/>
      <c r="C111" s="41"/>
      <c r="D111" s="41"/>
      <c r="E111" s="44">
        <f>SUM(E106:E110)</f>
        <v>212754</v>
      </c>
      <c r="G111" s="40"/>
    </row>
    <row r="112" spans="1:7" ht="15">
      <c r="A112" s="40" t="s">
        <v>46</v>
      </c>
      <c r="B112" s="40" t="s">
        <v>47</v>
      </c>
      <c r="C112" s="41">
        <v>41570.67285335648</v>
      </c>
      <c r="D112" s="41">
        <v>43396</v>
      </c>
      <c r="E112" s="44">
        <v>50000</v>
      </c>
      <c r="G112" s="40" t="s">
        <v>48</v>
      </c>
    </row>
    <row r="113" spans="1:7" ht="15">
      <c r="A113" s="40" t="s">
        <v>296</v>
      </c>
      <c r="B113" s="40" t="s">
        <v>297</v>
      </c>
      <c r="C113" s="41">
        <v>40539.47218295139</v>
      </c>
      <c r="D113" s="41">
        <v>42364</v>
      </c>
      <c r="E113" s="44">
        <v>12862</v>
      </c>
      <c r="G113" s="40" t="s">
        <v>298</v>
      </c>
    </row>
    <row r="114" spans="1:7" ht="15">
      <c r="A114" s="40" t="s">
        <v>394</v>
      </c>
      <c r="B114" s="40" t="s">
        <v>395</v>
      </c>
      <c r="C114" s="41">
        <v>41849.528635682866</v>
      </c>
      <c r="D114" s="41">
        <v>45502</v>
      </c>
      <c r="E114" s="44">
        <v>34563</v>
      </c>
      <c r="G114" s="40" t="s">
        <v>396</v>
      </c>
    </row>
    <row r="115" spans="1:7" ht="15">
      <c r="A115" s="40" t="s">
        <v>335</v>
      </c>
      <c r="B115" s="40" t="s">
        <v>39</v>
      </c>
      <c r="C115" s="41">
        <v>41311.4504670949</v>
      </c>
      <c r="D115" s="41">
        <v>43137</v>
      </c>
      <c r="E115" s="43">
        <v>440000</v>
      </c>
      <c r="G115" s="40" t="s">
        <v>336</v>
      </c>
    </row>
    <row r="116" spans="1:7" ht="15">
      <c r="A116" s="40" t="s">
        <v>63</v>
      </c>
      <c r="B116" s="40" t="s">
        <v>39</v>
      </c>
      <c r="C116" s="41">
        <v>41311.480758645834</v>
      </c>
      <c r="D116" s="41">
        <v>43137</v>
      </c>
      <c r="E116" s="43">
        <v>300000</v>
      </c>
      <c r="G116" s="40" t="s">
        <v>64</v>
      </c>
    </row>
    <row r="117" spans="1:7" ht="15">
      <c r="A117" s="40"/>
      <c r="B117" s="40"/>
      <c r="C117" s="41"/>
      <c r="D117" s="41"/>
      <c r="E117" s="44">
        <f>SUM(E115:E116)</f>
        <v>740000</v>
      </c>
      <c r="G117" s="40"/>
    </row>
    <row r="118" spans="1:7" ht="15">
      <c r="A118" s="40" t="s">
        <v>36</v>
      </c>
      <c r="B118" s="40" t="s">
        <v>37</v>
      </c>
      <c r="C118" s="41">
        <v>41814.442433599535</v>
      </c>
      <c r="D118" s="41">
        <v>47293</v>
      </c>
      <c r="E118" s="44">
        <v>333000</v>
      </c>
      <c r="G118" s="40" t="s">
        <v>38</v>
      </c>
    </row>
    <row r="119" spans="1:7" ht="15">
      <c r="A119" s="40" t="s">
        <v>288</v>
      </c>
      <c r="B119" s="40" t="s">
        <v>217</v>
      </c>
      <c r="C119" s="41">
        <v>41709.64749383102</v>
      </c>
      <c r="D119" s="41">
        <v>43535</v>
      </c>
      <c r="E119" s="44">
        <v>28792</v>
      </c>
      <c r="G119" s="40" t="s">
        <v>289</v>
      </c>
    </row>
    <row r="120" spans="1:7" ht="15">
      <c r="A120" s="40" t="s">
        <v>150</v>
      </c>
      <c r="B120" s="40" t="s">
        <v>151</v>
      </c>
      <c r="C120" s="41">
        <v>41311.66339741898</v>
      </c>
      <c r="D120" s="41">
        <v>43137</v>
      </c>
      <c r="E120" s="43">
        <v>55000</v>
      </c>
      <c r="G120" s="40" t="s">
        <v>152</v>
      </c>
    </row>
    <row r="121" spans="1:7" ht="15">
      <c r="A121" s="40" t="s">
        <v>386</v>
      </c>
      <c r="B121" s="40" t="s">
        <v>151</v>
      </c>
      <c r="C121" s="41">
        <v>41311.674335648146</v>
      </c>
      <c r="D121" s="41">
        <v>43137</v>
      </c>
      <c r="E121" s="43">
        <v>330000</v>
      </c>
      <c r="G121" s="40" t="s">
        <v>387</v>
      </c>
    </row>
    <row r="122" spans="1:7" ht="15">
      <c r="A122" s="40"/>
      <c r="B122" s="40"/>
      <c r="C122" s="41"/>
      <c r="D122" s="41"/>
      <c r="E122" s="44">
        <f>SUM(E120:E121)</f>
        <v>385000</v>
      </c>
      <c r="G122" s="40"/>
    </row>
    <row r="123" spans="1:7" ht="15">
      <c r="A123" s="40" t="s">
        <v>264</v>
      </c>
      <c r="B123" s="40" t="s">
        <v>265</v>
      </c>
      <c r="C123" s="41">
        <v>39356.48881377315</v>
      </c>
      <c r="D123" s="41">
        <v>44587</v>
      </c>
      <c r="E123" s="44">
        <v>94200</v>
      </c>
      <c r="G123" s="40" t="s">
        <v>266</v>
      </c>
    </row>
    <row r="124" spans="1:7" ht="15">
      <c r="A124" s="40" t="s">
        <v>313</v>
      </c>
      <c r="B124" s="40" t="s">
        <v>12</v>
      </c>
      <c r="C124" s="41">
        <v>39395.46876454861</v>
      </c>
      <c r="D124" s="41">
        <v>43048</v>
      </c>
      <c r="E124" s="43">
        <v>471700</v>
      </c>
      <c r="G124" s="40" t="s">
        <v>314</v>
      </c>
    </row>
    <row r="125" spans="1:7" ht="15">
      <c r="A125" s="40" t="s">
        <v>327</v>
      </c>
      <c r="B125" s="40" t="s">
        <v>12</v>
      </c>
      <c r="C125" s="41">
        <v>39395.4829537037</v>
      </c>
      <c r="D125" s="41">
        <v>43048</v>
      </c>
      <c r="E125" s="43">
        <v>162000</v>
      </c>
      <c r="G125" s="40" t="s">
        <v>328</v>
      </c>
    </row>
    <row r="126" spans="1:7" ht="15">
      <c r="A126" s="40" t="s">
        <v>347</v>
      </c>
      <c r="B126" s="40" t="s">
        <v>12</v>
      </c>
      <c r="C126" s="41">
        <v>41607.54841412037</v>
      </c>
      <c r="D126" s="41">
        <v>43433</v>
      </c>
      <c r="E126" s="43">
        <v>37838</v>
      </c>
      <c r="G126" s="40" t="s">
        <v>348</v>
      </c>
    </row>
    <row r="127" spans="1:7" ht="15">
      <c r="A127" s="40" t="s">
        <v>351</v>
      </c>
      <c r="B127" s="40" t="s">
        <v>12</v>
      </c>
      <c r="C127" s="41">
        <v>41901.438632604164</v>
      </c>
      <c r="D127" s="41">
        <v>43727</v>
      </c>
      <c r="E127" s="43">
        <v>149662</v>
      </c>
      <c r="G127" s="40" t="s">
        <v>352</v>
      </c>
    </row>
    <row r="128" spans="1:7" ht="15">
      <c r="A128" s="40" t="s">
        <v>355</v>
      </c>
      <c r="B128" s="40" t="s">
        <v>12</v>
      </c>
      <c r="C128" s="41">
        <v>41701.674623645835</v>
      </c>
      <c r="D128" s="41">
        <v>47180</v>
      </c>
      <c r="E128" s="43">
        <v>461197</v>
      </c>
      <c r="G128" s="40" t="s">
        <v>356</v>
      </c>
    </row>
    <row r="129" spans="1:7" ht="15">
      <c r="A129" s="40" t="s">
        <v>371</v>
      </c>
      <c r="B129" s="40" t="s">
        <v>12</v>
      </c>
      <c r="C129" s="41">
        <v>41607.55926574074</v>
      </c>
      <c r="D129" s="41">
        <v>43433</v>
      </c>
      <c r="E129" s="43">
        <v>43907</v>
      </c>
      <c r="G129" s="40" t="s">
        <v>372</v>
      </c>
    </row>
    <row r="130" spans="1:7" ht="15">
      <c r="A130" s="40" t="s">
        <v>401</v>
      </c>
      <c r="B130" s="40" t="s">
        <v>12</v>
      </c>
      <c r="C130" s="41">
        <v>41759.602575578705</v>
      </c>
      <c r="D130" s="41">
        <v>43585</v>
      </c>
      <c r="E130" s="43">
        <v>45535</v>
      </c>
      <c r="G130" s="40" t="s">
        <v>402</v>
      </c>
    </row>
    <row r="131" spans="1:7" ht="15">
      <c r="A131" s="40" t="s">
        <v>466</v>
      </c>
      <c r="B131" s="40" t="s">
        <v>12</v>
      </c>
      <c r="C131" s="41">
        <v>41565.61161223379</v>
      </c>
      <c r="D131" s="41">
        <v>43391</v>
      </c>
      <c r="E131" s="43">
        <v>63125</v>
      </c>
      <c r="G131" s="40" t="s">
        <v>467</v>
      </c>
    </row>
    <row r="132" spans="1:7" ht="15">
      <c r="A132" s="40" t="s">
        <v>255</v>
      </c>
      <c r="B132" s="40" t="s">
        <v>12</v>
      </c>
      <c r="C132" s="41">
        <v>39395.47586805555</v>
      </c>
      <c r="D132" s="41">
        <v>43048</v>
      </c>
      <c r="E132" s="43">
        <v>275000</v>
      </c>
      <c r="G132" s="40" t="s">
        <v>256</v>
      </c>
    </row>
    <row r="133" spans="1:7" ht="15">
      <c r="A133" s="40" t="s">
        <v>233</v>
      </c>
      <c r="B133" s="40" t="s">
        <v>12</v>
      </c>
      <c r="C133" s="41">
        <v>41565.625703819445</v>
      </c>
      <c r="D133" s="41">
        <v>43391</v>
      </c>
      <c r="E133" s="43">
        <v>174718</v>
      </c>
      <c r="G133" s="40" t="s">
        <v>234</v>
      </c>
    </row>
    <row r="134" spans="1:7" ht="15">
      <c r="A134" s="40" t="s">
        <v>223</v>
      </c>
      <c r="B134" s="40" t="s">
        <v>12</v>
      </c>
      <c r="C134" s="41">
        <v>41565.59253850694</v>
      </c>
      <c r="D134" s="41">
        <v>43390</v>
      </c>
      <c r="E134" s="43">
        <v>138885</v>
      </c>
      <c r="G134" s="40" t="s">
        <v>224</v>
      </c>
    </row>
    <row r="135" spans="1:7" ht="15">
      <c r="A135" s="40" t="s">
        <v>209</v>
      </c>
      <c r="B135" s="40" t="s">
        <v>12</v>
      </c>
      <c r="C135" s="41">
        <v>39324.50415763889</v>
      </c>
      <c r="D135" s="41">
        <v>42977</v>
      </c>
      <c r="E135" s="43">
        <v>841300</v>
      </c>
      <c r="G135" s="40" t="s">
        <v>210</v>
      </c>
    </row>
    <row r="136" spans="1:7" ht="15">
      <c r="A136" s="40" t="s">
        <v>189</v>
      </c>
      <c r="B136" s="40" t="s">
        <v>12</v>
      </c>
      <c r="C136" s="41">
        <v>41565.59920478009</v>
      </c>
      <c r="D136" s="41">
        <v>43391</v>
      </c>
      <c r="E136" s="43">
        <v>38728</v>
      </c>
      <c r="G136" s="40" t="s">
        <v>190</v>
      </c>
    </row>
    <row r="137" spans="1:7" ht="15">
      <c r="A137" s="40" t="s">
        <v>53</v>
      </c>
      <c r="B137" s="40" t="s">
        <v>12</v>
      </c>
      <c r="C137" s="41">
        <v>41701.66764267361</v>
      </c>
      <c r="D137" s="41">
        <v>47180</v>
      </c>
      <c r="E137" s="43">
        <v>308728</v>
      </c>
      <c r="G137" s="40" t="s">
        <v>54</v>
      </c>
    </row>
    <row r="138" spans="1:7" ht="15">
      <c r="A138" s="40"/>
      <c r="B138" s="40"/>
      <c r="C138" s="41"/>
      <c r="D138" s="41"/>
      <c r="E138" s="44">
        <f>SUM(E124:E137)</f>
        <v>3212323</v>
      </c>
      <c r="G138" s="40"/>
    </row>
    <row r="139" spans="1:7" ht="15">
      <c r="A139" s="40" t="s">
        <v>14</v>
      </c>
      <c r="B139" s="40" t="s">
        <v>15</v>
      </c>
      <c r="C139" s="41">
        <v>41849.535802199076</v>
      </c>
      <c r="D139" s="41">
        <v>45502</v>
      </c>
      <c r="E139" s="44">
        <v>123373</v>
      </c>
      <c r="G139" s="40" t="s">
        <v>16</v>
      </c>
    </row>
    <row r="140" spans="1:7" ht="15">
      <c r="A140" s="40" t="s">
        <v>119</v>
      </c>
      <c r="B140" s="40" t="s">
        <v>120</v>
      </c>
      <c r="C140" s="41">
        <v>39324.49703799768</v>
      </c>
      <c r="D140" s="41">
        <v>42977</v>
      </c>
      <c r="E140" s="44">
        <v>110000</v>
      </c>
      <c r="G140" s="40" t="s">
        <v>121</v>
      </c>
    </row>
    <row r="141" spans="1:7" ht="15">
      <c r="A141" s="40" t="s">
        <v>9</v>
      </c>
      <c r="B141" s="40" t="s">
        <v>10</v>
      </c>
      <c r="C141" s="41">
        <v>42025</v>
      </c>
      <c r="D141" s="41">
        <v>43871</v>
      </c>
      <c r="E141" s="44">
        <v>55000</v>
      </c>
      <c r="G141" s="40" t="s">
        <v>11</v>
      </c>
    </row>
    <row r="143" spans="2:4" ht="15">
      <c r="B143" s="40" t="s">
        <v>185</v>
      </c>
      <c r="C143" s="59"/>
      <c r="D143" s="60">
        <v>41.01</v>
      </c>
    </row>
    <row r="144" spans="2:4" ht="15">
      <c r="B144" s="40" t="s">
        <v>74</v>
      </c>
      <c r="C144" s="59"/>
      <c r="D144" s="60">
        <f>E4/10000</f>
        <v>37</v>
      </c>
    </row>
    <row r="145" spans="2:4" ht="15">
      <c r="B145" s="40" t="s">
        <v>32</v>
      </c>
      <c r="C145" s="59"/>
      <c r="D145" s="60">
        <f>E9/10000</f>
        <v>39.6433</v>
      </c>
    </row>
    <row r="146" spans="2:4" ht="15">
      <c r="B146" s="40" t="s">
        <v>450</v>
      </c>
      <c r="C146" s="59"/>
      <c r="D146" s="60">
        <f>E10/10000</f>
        <v>4.7282</v>
      </c>
    </row>
    <row r="147" spans="2:4" ht="15">
      <c r="B147" s="40" t="s">
        <v>428</v>
      </c>
      <c r="C147" s="59"/>
      <c r="D147" s="60">
        <f>E11/10000</f>
        <v>14</v>
      </c>
    </row>
    <row r="148" spans="2:4" ht="15">
      <c r="B148" s="40" t="s">
        <v>192</v>
      </c>
      <c r="C148" s="59"/>
      <c r="D148" s="60">
        <f>E12/10000</f>
        <v>37.36</v>
      </c>
    </row>
    <row r="149" spans="2:4" ht="15">
      <c r="B149" s="70" t="s">
        <v>203</v>
      </c>
      <c r="C149" s="71"/>
      <c r="D149" s="60">
        <f>E17/10000</f>
        <v>13.4</v>
      </c>
    </row>
    <row r="150" spans="2:4" ht="15">
      <c r="B150" s="70" t="s">
        <v>306</v>
      </c>
      <c r="C150" s="71"/>
      <c r="D150" s="60">
        <f>E18/10000</f>
        <v>3.9</v>
      </c>
    </row>
    <row r="151" spans="2:4" ht="15">
      <c r="B151" s="70" t="s">
        <v>25</v>
      </c>
      <c r="C151" s="71"/>
      <c r="D151" s="60">
        <f aca="true" t="shared" si="0" ref="D151:D157">E22/10000</f>
        <v>44.07</v>
      </c>
    </row>
    <row r="152" spans="2:4" ht="15">
      <c r="B152" s="40" t="s">
        <v>385</v>
      </c>
      <c r="C152" s="59"/>
      <c r="D152" s="60">
        <f t="shared" si="0"/>
        <v>3.0023</v>
      </c>
    </row>
    <row r="153" spans="2:4" ht="15">
      <c r="B153" s="40" t="s">
        <v>215</v>
      </c>
      <c r="C153" s="59"/>
      <c r="D153" s="60">
        <f t="shared" si="0"/>
        <v>98.05</v>
      </c>
    </row>
    <row r="154" spans="2:4" ht="15">
      <c r="B154" s="70" t="s">
        <v>101</v>
      </c>
      <c r="C154" s="71"/>
      <c r="D154" s="60">
        <f t="shared" si="0"/>
        <v>32.1</v>
      </c>
    </row>
    <row r="155" spans="2:4" ht="15">
      <c r="B155" s="40" t="s">
        <v>259</v>
      </c>
      <c r="C155" s="59"/>
      <c r="D155" s="60">
        <f t="shared" si="0"/>
        <v>99.728</v>
      </c>
    </row>
    <row r="156" spans="2:4" ht="15">
      <c r="B156" s="70" t="s">
        <v>44</v>
      </c>
      <c r="C156" s="71"/>
      <c r="D156" s="60">
        <f t="shared" si="0"/>
        <v>48.36</v>
      </c>
    </row>
    <row r="157" spans="2:4" ht="15">
      <c r="B157" s="40" t="s">
        <v>447</v>
      </c>
      <c r="C157" s="59"/>
      <c r="D157" s="60">
        <f t="shared" si="0"/>
        <v>4.2756</v>
      </c>
    </row>
    <row r="158" spans="2:4" ht="15">
      <c r="B158" s="40" t="s">
        <v>79</v>
      </c>
      <c r="C158" s="59"/>
      <c r="D158" s="60">
        <f aca="true" t="shared" si="1" ref="D158:D163">E31/10000</f>
        <v>36.57</v>
      </c>
    </row>
    <row r="159" spans="2:4" ht="15">
      <c r="B159" s="70" t="s">
        <v>19</v>
      </c>
      <c r="C159" s="71"/>
      <c r="D159" s="60">
        <f t="shared" si="1"/>
        <v>10.4947</v>
      </c>
    </row>
    <row r="160" spans="2:4" ht="15">
      <c r="B160" s="40" t="s">
        <v>86</v>
      </c>
      <c r="C160" s="59"/>
      <c r="D160" s="60">
        <f t="shared" si="1"/>
        <v>0.6374</v>
      </c>
    </row>
    <row r="161" spans="2:4" ht="15">
      <c r="B161" s="40" t="s">
        <v>98</v>
      </c>
      <c r="C161" s="59"/>
      <c r="D161" s="60">
        <f t="shared" si="1"/>
        <v>14.6114</v>
      </c>
    </row>
    <row r="162" spans="2:4" ht="15">
      <c r="B162" s="70" t="s">
        <v>17</v>
      </c>
      <c r="C162" s="71"/>
      <c r="D162" s="60">
        <f t="shared" si="1"/>
        <v>47.56</v>
      </c>
    </row>
    <row r="163" spans="2:4" ht="15">
      <c r="B163" s="40" t="s">
        <v>103</v>
      </c>
      <c r="C163" s="59"/>
      <c r="D163" s="60">
        <f t="shared" si="1"/>
        <v>12.8964</v>
      </c>
    </row>
    <row r="164" spans="2:4" ht="15">
      <c r="B164" s="70" t="s">
        <v>117</v>
      </c>
      <c r="C164" s="71"/>
      <c r="D164" s="60">
        <f>E39/10000</f>
        <v>27.15</v>
      </c>
    </row>
    <row r="165" spans="2:4" ht="15">
      <c r="B165" s="40" t="s">
        <v>285</v>
      </c>
      <c r="C165" s="59"/>
      <c r="D165" s="60">
        <f>E40/10000</f>
        <v>4.2416</v>
      </c>
    </row>
    <row r="166" spans="2:4" ht="15">
      <c r="B166" s="40" t="s">
        <v>42</v>
      </c>
      <c r="C166" s="59"/>
      <c r="D166" s="60">
        <f>E44/10000</f>
        <v>62.7</v>
      </c>
    </row>
    <row r="167" spans="2:4" ht="15">
      <c r="B167" s="40" t="s">
        <v>320</v>
      </c>
      <c r="C167" s="59"/>
      <c r="D167" s="60">
        <f>E50/10000</f>
        <v>94.8567</v>
      </c>
    </row>
    <row r="168" spans="2:4" ht="15">
      <c r="B168" s="40" t="s">
        <v>168</v>
      </c>
      <c r="C168" s="59"/>
      <c r="D168" s="60">
        <f>E53/10000</f>
        <v>54.53</v>
      </c>
    </row>
    <row r="169" spans="2:4" ht="15">
      <c r="B169" s="40" t="s">
        <v>438</v>
      </c>
      <c r="C169" s="59"/>
      <c r="D169" s="60">
        <f>E54/10000</f>
        <v>9.4</v>
      </c>
    </row>
    <row r="170" spans="2:4" ht="15">
      <c r="B170" s="70" t="s">
        <v>219</v>
      </c>
      <c r="C170" s="71"/>
      <c r="D170" s="60">
        <f aca="true" t="shared" si="2" ref="D170:D176">E60/10000</f>
        <v>19.7679</v>
      </c>
    </row>
    <row r="171" spans="2:4" ht="15">
      <c r="B171" s="40" t="s">
        <v>58</v>
      </c>
      <c r="C171" s="59"/>
      <c r="D171" s="60">
        <f t="shared" si="2"/>
        <v>49.65</v>
      </c>
    </row>
    <row r="172" spans="2:4" ht="15">
      <c r="B172" s="40" t="s">
        <v>96</v>
      </c>
      <c r="C172" s="59"/>
      <c r="D172" s="60">
        <f t="shared" si="2"/>
        <v>2.9013</v>
      </c>
    </row>
    <row r="173" spans="2:4" ht="15">
      <c r="B173" s="40" t="s">
        <v>126</v>
      </c>
      <c r="C173" s="59"/>
      <c r="D173" s="60">
        <f t="shared" si="2"/>
        <v>211.79</v>
      </c>
    </row>
    <row r="174" spans="2:4" ht="15">
      <c r="B174" s="40" t="s">
        <v>159</v>
      </c>
      <c r="C174" s="59"/>
      <c r="D174" s="60">
        <f t="shared" si="2"/>
        <v>6.7789</v>
      </c>
    </row>
    <row r="175" spans="2:4" ht="15">
      <c r="B175" s="40" t="s">
        <v>207</v>
      </c>
      <c r="C175" s="59"/>
      <c r="D175" s="60">
        <f t="shared" si="2"/>
        <v>64.55</v>
      </c>
    </row>
    <row r="176" spans="2:4" ht="15">
      <c r="B176" s="40" t="s">
        <v>323</v>
      </c>
      <c r="C176" s="59"/>
      <c r="D176" s="60">
        <f t="shared" si="2"/>
        <v>102.25</v>
      </c>
    </row>
    <row r="177" spans="2:4" ht="15">
      <c r="B177" s="40" t="s">
        <v>274</v>
      </c>
      <c r="C177" s="59"/>
      <c r="D177" s="60">
        <f>E69/10000</f>
        <v>14.026</v>
      </c>
    </row>
    <row r="178" spans="2:4" ht="15">
      <c r="B178" s="40" t="s">
        <v>311</v>
      </c>
      <c r="C178" s="59"/>
      <c r="D178" s="60">
        <f>E70/10000</f>
        <v>6.8506</v>
      </c>
    </row>
    <row r="179" spans="2:4" ht="15">
      <c r="B179" s="40" t="s">
        <v>62</v>
      </c>
      <c r="C179" s="59"/>
      <c r="D179" s="60">
        <f>E73/10000</f>
        <v>12.783</v>
      </c>
    </row>
    <row r="180" spans="2:4" ht="15">
      <c r="B180" s="40" t="s">
        <v>153</v>
      </c>
      <c r="C180" s="59"/>
      <c r="D180" s="60">
        <f>E74/10000</f>
        <v>4.4654</v>
      </c>
    </row>
    <row r="181" spans="2:4" ht="15">
      <c r="B181" s="70" t="s">
        <v>257</v>
      </c>
      <c r="C181" s="71"/>
      <c r="D181" s="60">
        <f>E75/10000</f>
        <v>33.74</v>
      </c>
    </row>
    <row r="182" spans="2:4" ht="15">
      <c r="B182" s="40" t="s">
        <v>205</v>
      </c>
      <c r="C182" s="59"/>
      <c r="D182" s="60">
        <f>E76/10000</f>
        <v>26.4897</v>
      </c>
    </row>
    <row r="183" spans="2:4" ht="15">
      <c r="B183" s="40" t="s">
        <v>281</v>
      </c>
      <c r="C183" s="59"/>
      <c r="D183" s="60">
        <f>E79/10000</f>
        <v>7.9715</v>
      </c>
    </row>
    <row r="184" spans="2:4" ht="15">
      <c r="B184" s="40" t="s">
        <v>94</v>
      </c>
      <c r="C184" s="59"/>
      <c r="D184" s="60">
        <f aca="true" t="shared" si="3" ref="D184:D190">E82/10000</f>
        <v>68.92</v>
      </c>
    </row>
    <row r="185" spans="2:4" ht="15">
      <c r="B185" s="40" t="s">
        <v>75</v>
      </c>
      <c r="C185" s="59"/>
      <c r="D185" s="60">
        <f t="shared" si="3"/>
        <v>15.42</v>
      </c>
    </row>
    <row r="186" spans="2:4" ht="15">
      <c r="B186" s="70" t="s">
        <v>66</v>
      </c>
      <c r="C186" s="71"/>
      <c r="D186" s="60">
        <f t="shared" si="3"/>
        <v>3.0148</v>
      </c>
    </row>
    <row r="187" spans="2:4" ht="15">
      <c r="B187" s="70" t="s">
        <v>228</v>
      </c>
      <c r="C187" s="71"/>
      <c r="D187" s="60">
        <f t="shared" si="3"/>
        <v>7.5707</v>
      </c>
    </row>
    <row r="188" spans="2:4" ht="15">
      <c r="B188" s="40" t="s">
        <v>69</v>
      </c>
      <c r="C188" s="59"/>
      <c r="D188" s="60">
        <f t="shared" si="3"/>
        <v>3.2577</v>
      </c>
    </row>
    <row r="189" spans="2:4" ht="15">
      <c r="B189" s="40" t="s">
        <v>114</v>
      </c>
      <c r="C189" s="59"/>
      <c r="D189" s="60">
        <f t="shared" si="3"/>
        <v>5.5</v>
      </c>
    </row>
    <row r="190" spans="2:4" ht="15">
      <c r="B190" s="40" t="s">
        <v>146</v>
      </c>
      <c r="C190" s="59"/>
      <c r="D190" s="60">
        <f t="shared" si="3"/>
        <v>2.1665</v>
      </c>
    </row>
    <row r="191" spans="2:4" ht="15">
      <c r="B191" s="40" t="s">
        <v>177</v>
      </c>
      <c r="C191" s="59"/>
      <c r="D191" s="60">
        <f>E91/10000</f>
        <v>33.735</v>
      </c>
    </row>
    <row r="192" spans="2:4" ht="15">
      <c r="B192" s="70" t="s">
        <v>49</v>
      </c>
      <c r="C192" s="71"/>
      <c r="D192" s="60">
        <f>E95/10000</f>
        <v>61.1333</v>
      </c>
    </row>
    <row r="193" spans="2:4" ht="15">
      <c r="B193" s="40" t="s">
        <v>163</v>
      </c>
      <c r="C193" s="59"/>
      <c r="D193" s="60">
        <f>E96/10000</f>
        <v>11</v>
      </c>
    </row>
    <row r="194" spans="2:4" ht="15">
      <c r="B194" s="40" t="s">
        <v>72</v>
      </c>
      <c r="C194" s="59"/>
      <c r="D194" s="60">
        <f aca="true" t="shared" si="4" ref="D194:D199">E100/10000</f>
        <v>95.67</v>
      </c>
    </row>
    <row r="195" spans="2:4" ht="15">
      <c r="B195" s="40" t="s">
        <v>45</v>
      </c>
      <c r="C195" s="59"/>
      <c r="D195" s="60">
        <f t="shared" si="4"/>
        <v>44.2</v>
      </c>
    </row>
    <row r="196" spans="2:4" ht="15">
      <c r="B196" s="40" t="s">
        <v>238</v>
      </c>
      <c r="C196" s="59"/>
      <c r="D196" s="60">
        <f t="shared" si="4"/>
        <v>66.24</v>
      </c>
    </row>
    <row r="197" spans="2:4" ht="15">
      <c r="B197" s="70" t="s">
        <v>262</v>
      </c>
      <c r="C197" s="71"/>
      <c r="D197" s="60">
        <f t="shared" si="4"/>
        <v>38.04</v>
      </c>
    </row>
    <row r="198" spans="2:4" ht="15">
      <c r="B198" s="40" t="s">
        <v>174</v>
      </c>
      <c r="C198" s="59"/>
      <c r="D198" s="60">
        <f t="shared" si="4"/>
        <v>2.9465</v>
      </c>
    </row>
    <row r="199" spans="2:4" ht="15">
      <c r="B199" s="70" t="s">
        <v>216</v>
      </c>
      <c r="C199" s="71"/>
      <c r="D199" s="60">
        <f t="shared" si="4"/>
        <v>18.6896</v>
      </c>
    </row>
    <row r="200" spans="2:4" ht="15">
      <c r="B200" s="40" t="s">
        <v>22</v>
      </c>
      <c r="C200" s="59"/>
      <c r="D200" s="60">
        <f>E111/10000</f>
        <v>21.2754</v>
      </c>
    </row>
    <row r="201" spans="2:4" ht="15">
      <c r="B201" s="40" t="s">
        <v>47</v>
      </c>
      <c r="C201" s="59"/>
      <c r="D201" s="60">
        <f>E112/10000</f>
        <v>5</v>
      </c>
    </row>
    <row r="202" spans="2:4" ht="15">
      <c r="B202" s="40" t="s">
        <v>297</v>
      </c>
      <c r="C202" s="59"/>
      <c r="D202" s="60">
        <f>E113/10000</f>
        <v>1.2862</v>
      </c>
    </row>
    <row r="203" spans="2:4" ht="15">
      <c r="B203" s="40" t="s">
        <v>395</v>
      </c>
      <c r="C203" s="59"/>
      <c r="D203" s="60">
        <f>E114/10000</f>
        <v>3.4563</v>
      </c>
    </row>
    <row r="204" spans="2:4" ht="15">
      <c r="B204" s="40" t="s">
        <v>39</v>
      </c>
      <c r="C204" s="59"/>
      <c r="D204" s="60">
        <f>E117/10000</f>
        <v>74</v>
      </c>
    </row>
    <row r="205" spans="2:4" ht="15">
      <c r="B205" s="40" t="s">
        <v>37</v>
      </c>
      <c r="C205" s="59"/>
      <c r="D205" s="60">
        <f>E118/10000</f>
        <v>33.3</v>
      </c>
    </row>
    <row r="206" spans="2:4" ht="15">
      <c r="B206" s="40" t="s">
        <v>217</v>
      </c>
      <c r="C206" s="59"/>
      <c r="D206" s="60">
        <f>E119/10000</f>
        <v>2.8792</v>
      </c>
    </row>
    <row r="207" spans="2:4" ht="15">
      <c r="B207" s="40" t="s">
        <v>151</v>
      </c>
      <c r="C207" s="59"/>
      <c r="D207" s="60">
        <f>E122/10000</f>
        <v>38.5</v>
      </c>
    </row>
    <row r="208" spans="2:4" ht="15">
      <c r="B208" s="40" t="s">
        <v>265</v>
      </c>
      <c r="C208" s="59"/>
      <c r="D208" s="60">
        <f>E123/10000</f>
        <v>9.42</v>
      </c>
    </row>
    <row r="209" spans="2:4" ht="15">
      <c r="B209" s="40" t="s">
        <v>12</v>
      </c>
      <c r="C209" s="59"/>
      <c r="D209" s="60">
        <f>E138/10000</f>
        <v>321.2323</v>
      </c>
    </row>
    <row r="210" spans="2:4" ht="15">
      <c r="B210" s="40" t="s">
        <v>15</v>
      </c>
      <c r="C210" s="59"/>
      <c r="D210" s="60">
        <f>E139/10000</f>
        <v>12.3373</v>
      </c>
    </row>
    <row r="211" spans="2:4" ht="15">
      <c r="B211" s="40" t="s">
        <v>120</v>
      </c>
      <c r="C211" s="59"/>
      <c r="D211" s="60">
        <f>E140/10000</f>
        <v>11</v>
      </c>
    </row>
    <row r="212" spans="2:4" ht="15">
      <c r="B212" s="40" t="s">
        <v>10</v>
      </c>
      <c r="C212" s="59"/>
      <c r="D212" s="60">
        <f>E141/10000</f>
        <v>5.5</v>
      </c>
    </row>
  </sheetData>
  <sheetProtection/>
  <mergeCells count="15">
    <mergeCell ref="B192:C192"/>
    <mergeCell ref="B197:C197"/>
    <mergeCell ref="B199:C199"/>
    <mergeCell ref="B162:C162"/>
    <mergeCell ref="B164:C164"/>
    <mergeCell ref="B170:C170"/>
    <mergeCell ref="B181:C181"/>
    <mergeCell ref="B186:C186"/>
    <mergeCell ref="B187:C187"/>
    <mergeCell ref="B149:C149"/>
    <mergeCell ref="B150:C150"/>
    <mergeCell ref="B151:C151"/>
    <mergeCell ref="B154:C154"/>
    <mergeCell ref="B156:C156"/>
    <mergeCell ref="B159:C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2015-05-27T11:08:01Z</cp:lastPrinted>
  <dcterms:created xsi:type="dcterms:W3CDTF">2015-03-27T11:21:20Z</dcterms:created>
  <dcterms:modified xsi:type="dcterms:W3CDTF">2015-06-30T10:38:03Z</dcterms:modified>
  <cp:category/>
  <cp:version/>
  <cp:contentType/>
  <cp:contentStatus/>
</cp:coreProperties>
</file>